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<sst xmlns="http://schemas.openxmlformats.org/spreadsheetml/2006/main" count="130" uniqueCount="126">
  <si>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</si>
  <si>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 депутатов</t>
  </si>
  <si>
    <t xml:space="preserve">                                                             от ________________2017г. №_______</t>
  </si>
  <si>
    <t xml:space="preserve">ИСПОЛНЕНИЕ БЮДЖЕТА МУНИЦИПАЛЬНОГО ОБРАЗОВАНИЯ АНДРЕЕВСКОЕ СЕЛЬСКОЕ ПОСЕЛЕНИЕ ПО ДОХОДАМ ЗА 2016 ГОД ПО КОДАМ КЛАССИФИКАЦИИ ДОХОДОВ БЮДЖЕТОВ  
</t>
  </si>
  <si>
    <t>(тыс. руб.)</t>
  </si>
  <si>
    <t>Наименование показателя</t>
  </si>
  <si>
    <t>Код бюджетной классификации</t>
  </si>
  <si>
    <t>Кассовое исполнение</t>
  </si>
  <si>
    <t>администра-тора поступлений</t>
  </si>
  <si>
    <r>
      <rPr>
        <sz val="9"/>
        <rFont val="Arial"/>
        <family val="2"/>
      </rPr>
      <t xml:space="preserve">доходов </t>
    </r>
    <r>
      <rPr>
        <sz val="9"/>
        <color indexed="16"/>
        <rFont val="Arial"/>
        <family val="2"/>
      </rPr>
      <t xml:space="preserve"> б</t>
    </r>
    <r>
      <rPr>
        <sz val="9"/>
        <rFont val="Arial"/>
        <family val="2"/>
      </rPr>
      <t>юджета</t>
    </r>
  </si>
  <si>
    <t>ДОХОДЫ- ВСЕГО</t>
  </si>
  <si>
    <t>в том числе:</t>
  </si>
  <si>
    <t>Налоговые и неналоговые доходы</t>
  </si>
  <si>
    <t xml:space="preserve"> 1 00 00000 00 0000 000</t>
  </si>
  <si>
    <t xml:space="preserve">Безвозмездные поступления  </t>
  </si>
  <si>
    <t xml:space="preserve"> 2 00 00000 00 0000 000</t>
  </si>
  <si>
    <t>Управление федеральной налоговой службы по Владимирской области</t>
  </si>
  <si>
    <t>Налоги на прибыль, доходы</t>
  </si>
  <si>
    <t>1 01 00000 00 0000 000</t>
  </si>
  <si>
    <t>Налог на доходы 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</si>
  <si>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</si>
  <si>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</si>
  <si>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</si>
  <si>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</si>
  <si>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</si>
  <si>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</si>
  <si>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</si>
  <si>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</si>
  <si>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1 01 02040 01 0000 110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</si>
  <si>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</si>
  <si>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</si>
  <si>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</si>
  <si>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</si>
  <si>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</si>
  <si>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</si>
  <si>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</si>
  <si>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</si>
  <si>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</si>
  <si>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</si>
  <si>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</si>
  <si>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</si>
  <si>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 xml:space="preserve"> 1 06 06000 00 0000 110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</si>
  <si>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</si>
  <si>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</si>
  <si>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</si>
  <si>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</si>
  <si>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</si>
  <si>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</si>
  <si>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</si>
  <si>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</si>
  <si>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</si>
  <si>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</si>
  <si>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</si>
  <si>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Земельный налог  (по обязательствам, возникшим до 1 января 2006года)</t>
  </si>
  <si>
    <t xml:space="preserve"> 1 09 04050 00 0000 110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</si>
  <si>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</si>
  <si>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1 09 04053 10 0000 110</t>
  </si>
  <si>
    <t>Контрольно-ревизионная инспекция администрации Владимирской области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</si>
  <si>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</si>
  <si>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</si>
  <si>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</si>
  <si>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</si>
  <si>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нужд сельских поселений</t>
  </si>
  <si>
    <t xml:space="preserve"> 1 16 33050 10 0000 140</t>
  </si>
  <si>
    <t>Администрация  Александровского района Владимирской области</t>
  </si>
  <si>
    <t xml:space="preserve"> 1 16 00000 00 0000 000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</si>
  <si>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</si>
  <si>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</si>
  <si>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</si>
  <si>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1 16 90050 10 0000 140</t>
  </si>
  <si>
    <t>Администрация Андреевского сельского поселения Александровского района Владимирской области</t>
  </si>
  <si>
    <t>Государственная 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</si>
  <si>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</si>
  <si>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</si>
  <si>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</si>
  <si>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</si>
  <si>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</si>
  <si>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</si>
  <si>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</si>
  <si>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</si>
  <si>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</si>
  <si>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</si>
  <si>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</si>
  <si>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  собственности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</si>
  <si>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 xml:space="preserve"> 1 11 09045 10 0000 120</t>
  </si>
  <si>
    <t>Доходы от оказания платных услуг и компенсации затрат государства</t>
  </si>
  <si>
    <t>1 13 00000 00 0000 130</t>
  </si>
  <si>
    <t>Доходы от компенсации затрат государства</t>
  </si>
  <si>
    <t>1 13 02000 00 0000 130</t>
  </si>
  <si>
    <t>Прочие доходы от компенсации затрат государства</t>
  </si>
  <si>
    <t>1 13 02990 00 0000 130</t>
  </si>
  <si>
    <t>Прочие доходы от  компенсации затрат бюджетов поселений</t>
  </si>
  <si>
    <t>1 13 02995 10 0000 130</t>
  </si>
  <si>
    <t>Субсидии бюджетам бюджетной системы Российской Федерации  (межбюджетные субсидии)</t>
  </si>
  <si>
    <t xml:space="preserve"> 2 02 02000 00 0000 151</t>
  </si>
  <si>
    <t>Прочие субсидии</t>
  </si>
  <si>
    <t xml:space="preserve"> 2 02 02999 00 0000 151 </t>
  </si>
  <si>
    <t>Прочие субсидии бюджетам поселений</t>
  </si>
  <si>
    <t xml:space="preserve"> 2 02 02999 10 0000 151</t>
  </si>
  <si>
    <t xml:space="preserve">Субсидии 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</si>
  <si>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 2 02 02999 10 7023 151</t>
  </si>
  <si>
    <t xml:space="preserve"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</si>
  <si>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</si>
  <si>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Субвенции бюджетам бюджетной системы Российской Федерации</t>
  </si>
  <si>
    <t xml:space="preserve">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</si>
  <si>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</si>
  <si>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</si>
  <si>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</si>
  <si>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</si>
  <si>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Иные межбюджетные трансферты</t>
  </si>
  <si>
    <t xml:space="preserve"> 2 02 04000 00 0000 151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</si>
  <si>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</si>
  <si>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</si>
  <si>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поселений</t>
  </si>
  <si>
    <t xml:space="preserve"> 2 02 04999 10 0000 151</t>
  </si>
  <si>
    <t>Иные межбюджетные трансферты бюджетам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</si>
  <si>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2 02 04999 10 8069 151</t>
  </si>
  <si>
    <t xml:space="preserve">Прочие безвозмездные поступления </t>
  </si>
  <si>
    <t xml:space="preserve"> 2 07 00000 00 0000 000</t>
  </si>
  <si>
    <t>Прочие безвозмездные поступления в бюджеты поселений</t>
  </si>
  <si>
    <t xml:space="preserve"> 2 07 05000 10 0000 180</t>
  </si>
  <si>
    <t xml:space="preserve"> 2 07 05030 10 0000 180</t>
  </si>
  <si>
    <t>Возврат остатков субсидий, субвенция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</si>
  <si>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</si>
  <si>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субвенция и иных межбюджетных трансфертов, имеющих целевое назначение, прошлых лет из бюджетов сельских поселений</t>
  </si>
  <si>
    <t xml:space="preserve"> 2 19 05000 10 0000 151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</si>
</sst>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wrapText="1"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 wrapText="1"/>
    </xf>
    <xf numFmtId="164" fontId="0" fillId="0" borderId="10" xfId="0" applyBorder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20" fillId="0" borderId="10" xfId="0" applyFont="1" applyBorder="1" applyAlignment="1">
      <alignment wrapText="1"/>
    </xf>
    <xf numFmtId="164" fontId="20" fillId="0" borderId="11" xfId="0" applyFont="1" applyBorder="1" applyAlignment="1">
      <alignment wrapText="1"/>
    </xf>
    <xf numFmtId="164" fontId="2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22" fillId="0" borderId="10" xfId="0" applyFont="1" applyBorder="1" applyAlignment="1">
      <alignment/>
    </xf>
    <xf numFmtId="165" fontId="0" fillId="0" borderId="10" xfId="0" applyNumberFormat="1" applyBorder="1" applyAlignment="1">
      <alignment wrapText="1"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/>
    </xf>
    <xf numFmtId="164" fontId="23" fillId="0" borderId="10" xfId="0" applyFont="1" applyBorder="1" applyAlignment="1">
      <alignment wrapText="1"/>
    </xf>
    <xf numFmtId="164" fontId="23" fillId="0" borderId="10" xfId="0" applyFont="1" applyBorder="1" applyAlignment="1">
      <alignment/>
    </xf>
    <xf numFmtId="165" fontId="20" fillId="0" borderId="10" xfId="0" applyNumberFormat="1" applyFont="1" applyBorder="1" applyAlignment="1">
      <alignment wrapText="1"/>
    </xf>
    <xf numFmtId="164" fontId="22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wrapText="1"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0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C9" sqref="C9"/>
    </sheetView>
  </sheetViews>
  <sheetFormatPr defaultColWidth="9.140625" defaultRowHeight="12.75"/>
  <cols>
    <col min="1" max="1" width="38.7109375" style="0" customWidth="1"/>
    <col min="2" max="2" width="11.7109375" style="1" customWidth="1"/>
    <col min="3" max="3" width="21.8515625" style="0" customWidth="1"/>
    <col min="4" max="4" width="11.14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5" customHeight="1">
      <c r="A2" s="2" t="s">
        <v>1</v>
      </c>
      <c r="B2" s="2"/>
      <c r="C2" s="2"/>
      <c r="D2" s="2"/>
    </row>
    <row r="3" spans="1:4" ht="15" customHeight="1">
      <c r="A3" s="2" t="s">
        <v>2</v>
      </c>
      <c r="B3" s="2"/>
      <c r="C3" s="2"/>
      <c r="D3" s="2"/>
    </row>
    <row r="4" spans="1:4" ht="14.25">
      <c r="A4" s="3"/>
      <c r="B4" s="4"/>
      <c r="C4" s="3"/>
      <c r="D4" s="5"/>
    </row>
    <row r="5" spans="1:4" ht="48.75" customHeight="1">
      <c r="A5" s="6" t="s">
        <v>3</v>
      </c>
      <c r="B5" s="6"/>
      <c r="C5" s="6"/>
      <c r="D5" s="6"/>
    </row>
    <row r="6" spans="1:4" ht="15" customHeight="1">
      <c r="A6" s="2" t="s">
        <v>4</v>
      </c>
      <c r="B6" s="2"/>
      <c r="C6" s="2"/>
      <c r="D6" s="2"/>
    </row>
    <row r="7" spans="1:4" ht="14.25" customHeight="1">
      <c r="A7" s="7" t="s">
        <v>5</v>
      </c>
      <c r="B7" s="7" t="s">
        <v>6</v>
      </c>
      <c r="C7" s="7"/>
      <c r="D7" s="8" t="s">
        <v>7</v>
      </c>
    </row>
    <row r="8" spans="1:4" ht="33.75">
      <c r="A8" s="7"/>
      <c r="B8" s="8" t="s">
        <v>8</v>
      </c>
      <c r="C8" s="8" t="s">
        <v>9</v>
      </c>
      <c r="D8" s="8"/>
    </row>
    <row r="9" spans="1:4" ht="14.25">
      <c r="A9" s="9">
        <v>1</v>
      </c>
      <c r="B9" s="9">
        <v>2</v>
      </c>
      <c r="C9" s="9">
        <v>3</v>
      </c>
      <c r="D9" s="9">
        <v>4</v>
      </c>
    </row>
    <row r="10" spans="1:4" s="13" customFormat="1" ht="14.25">
      <c r="A10" s="10" t="s">
        <v>10</v>
      </c>
      <c r="B10" s="11"/>
      <c r="C10" s="10"/>
      <c r="D10" s="12">
        <f>SUM(D12+D13)</f>
        <v>35742.100000000006</v>
      </c>
    </row>
    <row r="11" spans="1:4" ht="14.25">
      <c r="A11" s="14" t="s">
        <v>11</v>
      </c>
      <c r="B11" s="9"/>
      <c r="C11" s="14"/>
      <c r="D11" s="15"/>
    </row>
    <row r="12" spans="1:4" ht="15">
      <c r="A12" s="16" t="s">
        <v>12</v>
      </c>
      <c r="B12" s="9"/>
      <c r="C12" s="16" t="s">
        <v>13</v>
      </c>
      <c r="D12" s="12">
        <f>SUM(D14+D36+D40+D45+D48+D52)</f>
        <v>26853.140000000003</v>
      </c>
    </row>
    <row r="13" spans="1:4" ht="15">
      <c r="A13" s="17" t="s">
        <v>14</v>
      </c>
      <c r="B13" s="9"/>
      <c r="C13" s="16" t="s">
        <v>15</v>
      </c>
      <c r="D13" s="12">
        <f>SUM(D56+D61+D64+D68+D71)</f>
        <v>8888.960000000001</v>
      </c>
    </row>
    <row r="14" spans="1:4" ht="26.25">
      <c r="A14" s="18" t="s">
        <v>16</v>
      </c>
      <c r="B14" s="11">
        <v>182</v>
      </c>
      <c r="C14" s="14"/>
      <c r="D14" s="12">
        <f>SUM(D15+D21+D24+D32)</f>
        <v>26489.020000000004</v>
      </c>
    </row>
    <row r="15" spans="1:4" ht="15">
      <c r="A15" s="16" t="s">
        <v>17</v>
      </c>
      <c r="B15" s="11">
        <v>182</v>
      </c>
      <c r="C15" s="16" t="s">
        <v>18</v>
      </c>
      <c r="D15" s="12">
        <f>SUM(D16)</f>
        <v>682.49</v>
      </c>
    </row>
    <row r="16" spans="1:4" ht="15">
      <c r="A16" s="16" t="s">
        <v>19</v>
      </c>
      <c r="B16" s="11">
        <v>182</v>
      </c>
      <c r="C16" s="16" t="s">
        <v>20</v>
      </c>
      <c r="D16" s="12">
        <f>SUM(D17:D20)</f>
        <v>682.49</v>
      </c>
    </row>
    <row r="17" spans="1:4" ht="83.25">
      <c r="A17" s="19" t="s">
        <v>21</v>
      </c>
      <c r="B17" s="9">
        <v>182</v>
      </c>
      <c r="C17" s="20" t="s">
        <v>22</v>
      </c>
      <c r="D17" s="21">
        <v>651.57</v>
      </c>
    </row>
    <row r="18" spans="1:4" ht="129">
      <c r="A18" s="19" t="s">
        <v>23</v>
      </c>
      <c r="B18" s="9">
        <v>182</v>
      </c>
      <c r="C18" s="20" t="s">
        <v>24</v>
      </c>
      <c r="D18" s="21">
        <v>0.05</v>
      </c>
    </row>
    <row r="19" spans="1:4" ht="48.75">
      <c r="A19" s="22" t="s">
        <v>25</v>
      </c>
      <c r="B19" s="9">
        <v>182</v>
      </c>
      <c r="C19" s="20" t="s">
        <v>26</v>
      </c>
      <c r="D19" s="21">
        <v>28.71</v>
      </c>
    </row>
    <row r="20" spans="1:4" ht="105.75">
      <c r="A20" s="19" t="s">
        <v>27</v>
      </c>
      <c r="B20" s="9">
        <v>182</v>
      </c>
      <c r="C20" s="23" t="s">
        <v>28</v>
      </c>
      <c r="D20" s="21">
        <v>2.16</v>
      </c>
    </row>
    <row r="21" spans="1:4" ht="15">
      <c r="A21" s="24" t="s">
        <v>29</v>
      </c>
      <c r="B21" s="11">
        <v>182</v>
      </c>
      <c r="C21" s="25" t="s">
        <v>30</v>
      </c>
      <c r="D21" s="26">
        <f>SUM(D23:D23)</f>
        <v>96.51</v>
      </c>
    </row>
    <row r="22" spans="1:4" ht="15">
      <c r="A22" s="27" t="s">
        <v>31</v>
      </c>
      <c r="B22" s="9"/>
      <c r="C22" s="20" t="s">
        <v>32</v>
      </c>
      <c r="D22" s="28">
        <f>SUM(D23:D23)</f>
        <v>96.51</v>
      </c>
    </row>
    <row r="23" spans="1:4" ht="15">
      <c r="A23" s="27" t="s">
        <v>31</v>
      </c>
      <c r="B23" s="9"/>
      <c r="C23" s="20" t="s">
        <v>33</v>
      </c>
      <c r="D23" s="28">
        <v>96.51</v>
      </c>
    </row>
    <row r="24" spans="1:4" ht="15">
      <c r="A24" s="16" t="s">
        <v>34</v>
      </c>
      <c r="B24" s="11">
        <v>182</v>
      </c>
      <c r="C24" s="16" t="s">
        <v>35</v>
      </c>
      <c r="D24" s="26">
        <f>SUM(D25+D27)</f>
        <v>25702.550000000003</v>
      </c>
    </row>
    <row r="25" spans="1:4" ht="15">
      <c r="A25" s="22" t="s">
        <v>36</v>
      </c>
      <c r="B25" s="9">
        <v>182</v>
      </c>
      <c r="C25" s="22" t="s">
        <v>37</v>
      </c>
      <c r="D25" s="21">
        <f>SUM(D26)</f>
        <v>726.93</v>
      </c>
    </row>
    <row r="26" spans="1:4" ht="60">
      <c r="A26" s="22" t="s">
        <v>38</v>
      </c>
      <c r="B26" s="9">
        <v>182</v>
      </c>
      <c r="C26" s="22" t="s">
        <v>39</v>
      </c>
      <c r="D26" s="21">
        <v>726.93</v>
      </c>
    </row>
    <row r="27" spans="1:4" ht="15">
      <c r="A27" s="22" t="s">
        <v>40</v>
      </c>
      <c r="B27" s="9">
        <v>182</v>
      </c>
      <c r="C27" s="23" t="s">
        <v>41</v>
      </c>
      <c r="D27" s="21">
        <f>SUM(D28+D30)</f>
        <v>24975.620000000003</v>
      </c>
    </row>
    <row r="28" spans="1:4" ht="15">
      <c r="A28" s="22" t="s">
        <v>42</v>
      </c>
      <c r="B28" s="9">
        <v>182</v>
      </c>
      <c r="C28" s="22" t="s">
        <v>43</v>
      </c>
      <c r="D28" s="21">
        <f>SUM(D29)</f>
        <v>9588.19</v>
      </c>
    </row>
    <row r="29" spans="1:4" ht="48.75">
      <c r="A29" s="22" t="s">
        <v>44</v>
      </c>
      <c r="B29" s="9">
        <v>182</v>
      </c>
      <c r="C29" s="22" t="s">
        <v>45</v>
      </c>
      <c r="D29" s="21">
        <v>9588.19</v>
      </c>
    </row>
    <row r="30" spans="1:4" ht="15">
      <c r="A30" s="22" t="s">
        <v>46</v>
      </c>
      <c r="B30" s="9">
        <v>182</v>
      </c>
      <c r="C30" s="22" t="s">
        <v>47</v>
      </c>
      <c r="D30" s="21">
        <f>SUM(D31)</f>
        <v>15387.43</v>
      </c>
    </row>
    <row r="31" spans="1:4" ht="48.75">
      <c r="A31" s="22" t="s">
        <v>48</v>
      </c>
      <c r="B31" s="9">
        <v>182</v>
      </c>
      <c r="C31" s="22" t="s">
        <v>49</v>
      </c>
      <c r="D31" s="21">
        <v>15387.43</v>
      </c>
    </row>
    <row r="32" spans="1:4" ht="37.5">
      <c r="A32" s="16" t="s">
        <v>50</v>
      </c>
      <c r="B32" s="11">
        <v>182</v>
      </c>
      <c r="C32" s="16" t="s">
        <v>51</v>
      </c>
      <c r="D32" s="26">
        <f aca="true" t="shared" si="0" ref="D32:D34">SUM(D33)</f>
        <v>7.47</v>
      </c>
    </row>
    <row r="33" spans="1:4" ht="15">
      <c r="A33" s="22" t="s">
        <v>34</v>
      </c>
      <c r="B33" s="9">
        <v>182</v>
      </c>
      <c r="C33" s="22" t="s">
        <v>52</v>
      </c>
      <c r="D33" s="21">
        <f t="shared" si="0"/>
        <v>7.47</v>
      </c>
    </row>
    <row r="34" spans="1:4" ht="26.25">
      <c r="A34" s="22" t="s">
        <v>53</v>
      </c>
      <c r="B34" s="9">
        <v>182</v>
      </c>
      <c r="C34" s="22" t="s">
        <v>54</v>
      </c>
      <c r="D34" s="21">
        <f t="shared" si="0"/>
        <v>7.47</v>
      </c>
    </row>
    <row r="35" spans="1:4" ht="37.5">
      <c r="A35" s="22" t="s">
        <v>55</v>
      </c>
      <c r="B35" s="9">
        <v>182</v>
      </c>
      <c r="C35" s="22" t="s">
        <v>56</v>
      </c>
      <c r="D35" s="21">
        <v>7.47</v>
      </c>
    </row>
    <row r="36" spans="1:4" s="31" customFormat="1" ht="37.5">
      <c r="A36" s="18" t="s">
        <v>57</v>
      </c>
      <c r="B36" s="29">
        <v>593</v>
      </c>
      <c r="C36" s="18"/>
      <c r="D36" s="30">
        <f>SUM(D38)</f>
        <v>77.7</v>
      </c>
    </row>
    <row r="37" spans="1:4" s="31" customFormat="1" ht="15">
      <c r="A37" s="18" t="s">
        <v>58</v>
      </c>
      <c r="B37" s="29">
        <v>593</v>
      </c>
      <c r="C37" s="16" t="s">
        <v>59</v>
      </c>
      <c r="D37" s="30">
        <f aca="true" t="shared" si="1" ref="D37:D38">SUM(D38)</f>
        <v>77.7</v>
      </c>
    </row>
    <row r="38" spans="1:4" ht="60">
      <c r="A38" s="22" t="s">
        <v>60</v>
      </c>
      <c r="B38" s="9">
        <v>593</v>
      </c>
      <c r="C38" s="14" t="s">
        <v>61</v>
      </c>
      <c r="D38" s="21">
        <f t="shared" si="1"/>
        <v>77.7</v>
      </c>
    </row>
    <row r="39" spans="1:4" ht="72">
      <c r="A39" s="22" t="s">
        <v>62</v>
      </c>
      <c r="B39" s="9">
        <v>593</v>
      </c>
      <c r="C39" s="14" t="s">
        <v>63</v>
      </c>
      <c r="D39" s="21">
        <v>77.7</v>
      </c>
    </row>
    <row r="40" spans="1:4" ht="26.25">
      <c r="A40" s="18" t="s">
        <v>64</v>
      </c>
      <c r="B40" s="29">
        <v>603</v>
      </c>
      <c r="C40" s="32"/>
      <c r="D40" s="30">
        <f>SUM(D41)</f>
        <v>17.6</v>
      </c>
    </row>
    <row r="41" spans="1:4" ht="15">
      <c r="A41" s="24" t="s">
        <v>58</v>
      </c>
      <c r="B41" s="11">
        <v>603</v>
      </c>
      <c r="C41" s="25" t="s">
        <v>65</v>
      </c>
      <c r="D41" s="21">
        <f>SUM(D43)</f>
        <v>17.6</v>
      </c>
    </row>
    <row r="42" spans="1:4" ht="37.5">
      <c r="A42" s="27" t="s">
        <v>66</v>
      </c>
      <c r="B42" s="9">
        <v>603</v>
      </c>
      <c r="C42" s="20" t="s">
        <v>67</v>
      </c>
      <c r="D42" s="21">
        <f>SUM(D43)</f>
        <v>17.6</v>
      </c>
    </row>
    <row r="43" spans="1:4" ht="48.75">
      <c r="A43" s="27" t="s">
        <v>68</v>
      </c>
      <c r="B43" s="9">
        <v>603</v>
      </c>
      <c r="C43" s="20" t="s">
        <v>69</v>
      </c>
      <c r="D43" s="21">
        <v>17.6</v>
      </c>
    </row>
    <row r="44" spans="1:4" s="13" customFormat="1" ht="48.75">
      <c r="A44" s="18" t="s">
        <v>70</v>
      </c>
      <c r="B44" s="11">
        <v>703</v>
      </c>
      <c r="C44" s="10"/>
      <c r="D44" s="12">
        <f>SUM(D45+D48+D52+D56+D61+D64+D68+D71)</f>
        <v>9157.78</v>
      </c>
    </row>
    <row r="45" spans="1:4" ht="15">
      <c r="A45" s="16" t="s">
        <v>71</v>
      </c>
      <c r="B45" s="11">
        <v>703</v>
      </c>
      <c r="C45" s="16" t="s">
        <v>72</v>
      </c>
      <c r="D45" s="26">
        <f aca="true" t="shared" si="2" ref="D45:D46">SUM(D46)</f>
        <v>4.05</v>
      </c>
    </row>
    <row r="46" spans="1:4" ht="48.75">
      <c r="A46" s="22" t="s">
        <v>73</v>
      </c>
      <c r="B46" s="9">
        <v>703</v>
      </c>
      <c r="C46" s="22" t="s">
        <v>74</v>
      </c>
      <c r="D46" s="21">
        <f t="shared" si="2"/>
        <v>4.05</v>
      </c>
    </row>
    <row r="47" spans="1:4" ht="83.25">
      <c r="A47" s="22" t="s">
        <v>75</v>
      </c>
      <c r="B47" s="9">
        <v>703</v>
      </c>
      <c r="C47" s="22" t="s">
        <v>76</v>
      </c>
      <c r="D47" s="21">
        <v>4.05</v>
      </c>
    </row>
    <row r="48" spans="1:4" ht="37.5">
      <c r="A48" s="24" t="s">
        <v>77</v>
      </c>
      <c r="B48" s="11">
        <v>703</v>
      </c>
      <c r="C48" s="25" t="s">
        <v>78</v>
      </c>
      <c r="D48" s="26">
        <f aca="true" t="shared" si="3" ref="D48:D50">SUM(D49)</f>
        <v>261.77</v>
      </c>
    </row>
    <row r="49" spans="1:4" ht="105.75">
      <c r="A49" s="19" t="s">
        <v>79</v>
      </c>
      <c r="B49" s="9">
        <v>703</v>
      </c>
      <c r="C49" s="20" t="s">
        <v>80</v>
      </c>
      <c r="D49" s="21">
        <f t="shared" si="3"/>
        <v>261.77</v>
      </c>
    </row>
    <row r="50" spans="1:4" ht="105.75">
      <c r="A50" s="19" t="s">
        <v>81</v>
      </c>
      <c r="B50" s="9">
        <v>703</v>
      </c>
      <c r="C50" s="20" t="s">
        <v>82</v>
      </c>
      <c r="D50" s="21">
        <f t="shared" si="3"/>
        <v>261.77</v>
      </c>
    </row>
    <row r="51" spans="1:4" ht="83.25">
      <c r="A51" s="19" t="s">
        <v>83</v>
      </c>
      <c r="B51" s="9">
        <v>703</v>
      </c>
      <c r="C51" s="20" t="s">
        <v>84</v>
      </c>
      <c r="D51" s="21">
        <v>261.77</v>
      </c>
    </row>
    <row r="52" spans="1:4" s="13" customFormat="1" ht="26.25">
      <c r="A52" s="16" t="s">
        <v>85</v>
      </c>
      <c r="B52" s="11">
        <v>703</v>
      </c>
      <c r="C52" s="16" t="s">
        <v>86</v>
      </c>
      <c r="D52" s="26">
        <f aca="true" t="shared" si="4" ref="D52:D54">SUM(D53)</f>
        <v>3</v>
      </c>
    </row>
    <row r="53" spans="1:4" ht="26.25">
      <c r="A53" s="22" t="s">
        <v>87</v>
      </c>
      <c r="B53" s="9">
        <v>703</v>
      </c>
      <c r="C53" s="22" t="s">
        <v>88</v>
      </c>
      <c r="D53" s="21">
        <f t="shared" si="4"/>
        <v>3</v>
      </c>
    </row>
    <row r="54" spans="1:4" ht="26.25">
      <c r="A54" s="22" t="s">
        <v>89</v>
      </c>
      <c r="B54" s="9">
        <v>703</v>
      </c>
      <c r="C54" s="22" t="s">
        <v>90</v>
      </c>
      <c r="D54" s="21">
        <f t="shared" si="4"/>
        <v>3</v>
      </c>
    </row>
    <row r="55" spans="1:4" ht="26.25">
      <c r="A55" s="22" t="s">
        <v>91</v>
      </c>
      <c r="B55" s="9">
        <v>703</v>
      </c>
      <c r="C55" s="22" t="s">
        <v>92</v>
      </c>
      <c r="D55" s="21">
        <v>3</v>
      </c>
    </row>
    <row r="56" spans="1:4" ht="37.5">
      <c r="A56" s="16" t="s">
        <v>93</v>
      </c>
      <c r="B56" s="11">
        <v>703</v>
      </c>
      <c r="C56" s="16" t="s">
        <v>94</v>
      </c>
      <c r="D56" s="26">
        <f aca="true" t="shared" si="5" ref="D56:D57">SUM(D57)</f>
        <v>3569.3</v>
      </c>
    </row>
    <row r="57" spans="1:4" ht="15">
      <c r="A57" s="22" t="s">
        <v>95</v>
      </c>
      <c r="B57" s="9">
        <v>703</v>
      </c>
      <c r="C57" s="22" t="s">
        <v>96</v>
      </c>
      <c r="D57" s="21">
        <f t="shared" si="5"/>
        <v>3569.3</v>
      </c>
    </row>
    <row r="58" spans="1:4" ht="15">
      <c r="A58" s="22" t="s">
        <v>97</v>
      </c>
      <c r="B58" s="9">
        <v>703</v>
      </c>
      <c r="C58" s="22" t="s">
        <v>98</v>
      </c>
      <c r="D58" s="21">
        <f>SUM(D59:D60)</f>
        <v>3569.3</v>
      </c>
    </row>
    <row r="59" spans="1:4" ht="105.75">
      <c r="A59" s="19" t="s">
        <v>99</v>
      </c>
      <c r="B59" s="9">
        <v>703</v>
      </c>
      <c r="C59" s="20" t="s">
        <v>100</v>
      </c>
      <c r="D59" s="33">
        <v>114</v>
      </c>
    </row>
    <row r="60" spans="1:4" ht="72">
      <c r="A60" s="22" t="s">
        <v>101</v>
      </c>
      <c r="B60" s="9">
        <v>703</v>
      </c>
      <c r="C60" s="20" t="s">
        <v>102</v>
      </c>
      <c r="D60" s="34">
        <v>3455.3</v>
      </c>
    </row>
    <row r="61" spans="1:4" ht="26.25">
      <c r="A61" s="16" t="s">
        <v>103</v>
      </c>
      <c r="B61" s="11">
        <v>703</v>
      </c>
      <c r="C61" s="16" t="s">
        <v>104</v>
      </c>
      <c r="D61" s="26">
        <f aca="true" t="shared" si="6" ref="D61:D62">SUM(D62)</f>
        <v>144.1</v>
      </c>
    </row>
    <row r="62" spans="1:4" ht="48.75">
      <c r="A62" s="22" t="s">
        <v>105</v>
      </c>
      <c r="B62" s="9">
        <v>703</v>
      </c>
      <c r="C62" s="22" t="s">
        <v>106</v>
      </c>
      <c r="D62" s="21">
        <f t="shared" si="6"/>
        <v>144.1</v>
      </c>
    </row>
    <row r="63" spans="1:4" ht="48.75">
      <c r="A63" s="22" t="s">
        <v>107</v>
      </c>
      <c r="B63" s="9">
        <v>703</v>
      </c>
      <c r="C63" s="22" t="s">
        <v>108</v>
      </c>
      <c r="D63" s="21">
        <v>144.1</v>
      </c>
    </row>
    <row r="64" spans="1:4" ht="15">
      <c r="A64" s="16" t="s">
        <v>109</v>
      </c>
      <c r="B64" s="11">
        <v>703</v>
      </c>
      <c r="C64" s="16" t="s">
        <v>110</v>
      </c>
      <c r="D64" s="12">
        <f>SUM(D65)</f>
        <v>4530.2300000000005</v>
      </c>
    </row>
    <row r="65" spans="1:4" ht="26.25">
      <c r="A65" s="22" t="s">
        <v>111</v>
      </c>
      <c r="B65" s="9">
        <v>703</v>
      </c>
      <c r="C65" s="22" t="s">
        <v>112</v>
      </c>
      <c r="D65" s="21">
        <f>SUM(D66:D67)</f>
        <v>4530.2300000000005</v>
      </c>
    </row>
    <row r="66" spans="1:4" ht="26.25">
      <c r="A66" s="22" t="s">
        <v>113</v>
      </c>
      <c r="B66" s="9">
        <v>703</v>
      </c>
      <c r="C66" s="22" t="s">
        <v>114</v>
      </c>
      <c r="D66" s="21">
        <v>3640.9</v>
      </c>
    </row>
    <row r="67" spans="1:4" ht="94.5">
      <c r="A67" s="22" t="s">
        <v>115</v>
      </c>
      <c r="B67" s="9">
        <v>703</v>
      </c>
      <c r="C67" s="14" t="s">
        <v>116</v>
      </c>
      <c r="D67" s="21">
        <v>889.33</v>
      </c>
    </row>
    <row r="68" spans="1:4" ht="15">
      <c r="A68" s="24" t="s">
        <v>117</v>
      </c>
      <c r="B68" s="11">
        <v>703</v>
      </c>
      <c r="C68" s="35" t="s">
        <v>118</v>
      </c>
      <c r="D68" s="26">
        <f aca="true" t="shared" si="7" ref="D68:D69">SUM(D69)</f>
        <v>919.33</v>
      </c>
    </row>
    <row r="69" spans="1:4" ht="26.25">
      <c r="A69" s="27" t="s">
        <v>119</v>
      </c>
      <c r="B69" s="9">
        <v>703</v>
      </c>
      <c r="C69" s="23" t="s">
        <v>120</v>
      </c>
      <c r="D69" s="21">
        <f t="shared" si="7"/>
        <v>919.33</v>
      </c>
    </row>
    <row r="70" spans="1:4" ht="26.25">
      <c r="A70" s="27" t="s">
        <v>119</v>
      </c>
      <c r="B70" s="9">
        <v>703</v>
      </c>
      <c r="C70" s="23" t="s">
        <v>121</v>
      </c>
      <c r="D70" s="21">
        <v>919.33</v>
      </c>
    </row>
    <row r="71" spans="1:4" s="13" customFormat="1" ht="48.75">
      <c r="A71" s="24" t="s">
        <v>122</v>
      </c>
      <c r="B71" s="11">
        <v>703</v>
      </c>
      <c r="C71" s="35" t="s">
        <v>123</v>
      </c>
      <c r="D71" s="26">
        <f>SUM(D72)</f>
        <v>-274</v>
      </c>
    </row>
    <row r="72" spans="1:4" ht="48.75">
      <c r="A72" s="27" t="s">
        <v>124</v>
      </c>
      <c r="B72" s="9">
        <v>703</v>
      </c>
      <c r="C72" s="23" t="s">
        <v>125</v>
      </c>
      <c r="D72" s="21">
        <v>-274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A8"/>
    <mergeCell ref="B7:C7"/>
    <mergeCell ref="D7:D8"/>
  </mergeCells>
  <printOptions/>
  <pageMargins left="0.9840277777777777" right="0.5902777777777778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2014-02-17T10:35:10Z</cp:lastPrinted>
  <dcterms:created xsi:type="dcterms:W3CDTF">1996-10-08T23:32:33Z</dcterms:created>
  <dcterms:modified xsi:type="dcterms:W3CDTF">2017-03-24T05:37:46Z</dcterms:modified>
  <cp:category/>
  <cp:version/>
  <cp:contentType/>
  <cp:contentStatus/>
  <cp:revision>4</cp:revision>
</cp:coreProperties>
</file>