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<sst xmlns="http://schemas.openxmlformats.org/spreadsheetml/2006/main" count="123" uniqueCount="118">
  <si>
    <t xml:space="preserve">                                                                                   Приложение № 1</t>
  </si>
  <si>
    <t xml:space="preserve">                                                            к решению Совета народных депутатов</t>
  </si>
  <si>
    <t xml:space="preserve">ИСПОЛНЕНИЕ БЮДЖЕТА МУНИЦИПАЛЬНОГО ОБРАЗОВАНИЯ АНДРЕЕВСКОЕ СЕЛЬСКОЕ ПОСЕЛЕНИЕ ПО ДОХОДАМ ЗА 2017 ГОД ПО КОДАМ КЛАССИФИКАЦИИ ДОХОДОВ БЮДЖЕТОВ  
</t>
  </si>
  <si>
    <t>(тыс. руб.)</t>
  </si>
  <si>
    <t>Наименование показателя</t>
  </si>
  <si>
    <t>Код бюджетной классификации</t>
  </si>
  <si>
    <t>Кассовое исполнение</t>
  </si>
  <si>
    <t>администра-тора поступлений</t>
  </si>
  <si>
    <r>
      <rPr>
        <sz val="9"/>
        <rFont val="Arial"/>
        <family val="2"/>
      </rPr>
      <t xml:space="preserve">доходов </t>
    </r>
    <r>
      <rPr>
        <sz val="9"/>
        <color indexed="16"/>
        <rFont val="Arial"/>
        <family val="2"/>
      </rPr>
      <t xml:space="preserve"> б</t>
    </r>
    <r>
      <rPr>
        <sz val="9"/>
        <rFont val="Arial"/>
        <family val="2"/>
      </rPr>
      <t>юджета</t>
    </r>
  </si>
  <si>
    <t>ДОХОДЫ- ВСЕГО</t>
  </si>
  <si>
    <t>в том числе:</t>
  </si>
  <si>
    <t>Налоговые и неналоговые доходы</t>
  </si>
  <si>
    <t xml:space="preserve"> 1 00 00000 00 0000 000</t>
  </si>
  <si>
    <t xml:space="preserve">Безвозмездные поступления  </t>
  </si>
  <si>
    <t xml:space="preserve"> 2 00 00000 00 0000 000</t>
  </si>
  <si>
    <t>Управление федеральной налоговой службы по Владимирской области</t>
  </si>
  <si>
    <t>Налоги на прибыль, доходы</t>
  </si>
  <si>
    <t>1 01 00000 00 0000 000</t>
  </si>
  <si>
    <t>Налог на доходы  физических лиц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</si>
  <si>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</si>
  <si>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</si>
  <si>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</si>
  <si>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</si>
  <si>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</si>
  <si>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Налог на доходы 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</si>
  <si>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</si>
  <si>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</si>
  <si>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1 01 02040 01 0000 110</t>
  </si>
  <si>
    <t>Налоги на совокупный доход</t>
  </si>
  <si>
    <t>1 05 00000 00 0000 000</t>
  </si>
  <si>
    <t>Единый сельскохозяйственный налог</t>
  </si>
  <si>
    <t>1 05 03000 01 0000 110</t>
  </si>
  <si>
    <t>1 05 03010 01 0000 110</t>
  </si>
  <si>
    <t>Налоги на имущество</t>
  </si>
  <si>
    <t xml:space="preserve"> 1 06 00000 00 0000 000</t>
  </si>
  <si>
    <t>Налог на имущество физических лиц</t>
  </si>
  <si>
    <t xml:space="preserve">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</si>
  <si>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</si>
  <si>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1 06 01030 10 0000 110</t>
  </si>
  <si>
    <t>Земельный налог</t>
  </si>
  <si>
    <t xml:space="preserve"> 1 06 06000 00 0000 110</t>
  </si>
  <si>
    <t xml:space="preserve">Земельный налог с организаций </t>
  </si>
  <si>
    <t xml:space="preserve"> 1 06 06030 00 0000 110</t>
  </si>
  <si>
    <t>Земельный налог с организаций, обладающих земельным участком, расположенным в границах сельских  поселений</t>
  </si>
  <si>
    <t xml:space="preserve"> 1 06 06033 10 0000 110</t>
  </si>
  <si>
    <t>Земельный налог с физических лиц</t>
  </si>
  <si>
    <t xml:space="preserve"> 1 06 06040 00 0000 110</t>
  </si>
  <si>
    <t>Земельный налог с физических лиц, обладающих земельным участком, расположенным в границах  сельских  поселений</t>
  </si>
  <si>
    <t xml:space="preserve"> 1 06 06043 10 0000 110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</si>
  <si>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</si>
  <si>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</si>
  <si>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 xml:space="preserve"> 1 09 04000 00 0000 110</t>
  </si>
  <si>
    <t>Земельный налог  (по обязательствам, возникшим до 1 января 2006года)</t>
  </si>
  <si>
    <t xml:space="preserve"> 1 09 04050 00 0000 110</t>
  </si>
  <si>
    <t>Земельный налог  (по обязательствам, возникшим до 1 января 2006года), мобилизуемый на территориях поселений</t>
  </si>
  <si>
    <t xml:space="preserve"> 1 09 04053 10 0000 110</t>
  </si>
  <si>
    <t>Администрация  Александровского района Владимирской области</t>
  </si>
  <si>
    <t>Штрафы, санкции, возмещение ущерба</t>
  </si>
  <si>
    <t xml:space="preserve"> 1 16 00000 00 0000 000</t>
  </si>
  <si>
    <t>Прочие поступления от денежных взысканий  (штрафов) и иных сумм в возмещение ущерба</t>
  </si>
  <si>
    <t xml:space="preserve"> 1 16 90000 00 0000 140</t>
  </si>
  <si>
    <t>Прочие поступления от денежных взысканий  (штрафов) и иных сумм в возмещение ущерба, зачисляемые в бюджеты сельских поселений</t>
  </si>
  <si>
    <t xml:space="preserve"> 1 16 90050 10 0000 140</t>
  </si>
  <si>
    <t>Администрация Андреевского сельского поселения Александровского района Владимирской области</t>
  </si>
  <si>
    <t>Государственная 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</si>
  <si>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</si>
  <si>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</si>
  <si>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</si>
  <si>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</si>
  <si>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1 08 04020 01 0000 110</t>
  </si>
  <si>
    <t xml:space="preserve">Доходы от использования имущества, находящегося в государственной и муниципальной собственности  </t>
  </si>
  <si>
    <t xml:space="preserve"> 1 11 00000 00 0000 000</t>
  </si>
  <si>
    <t>Прочие доходы от  использования имущества и прав, находящихся в государственной и муниципальной  собственности ( за исключением 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</si>
  <si>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 1 11 09000 00 0000 120</t>
  </si>
  <si>
    <t>Прочие доходы от  использования имущества , находящихся в государственной и муниципальной  собственности ( за исключением 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</si>
  <si>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</si>
  <si>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>Прочие доходы от  использования имущества , находящихся в   собственности поселений (за исключением  имущества бюджетных и  автономных учреждений, а также имущества муниципальных унитарных предприятий, в том числе казенных)</t>
  </si>
  <si>
    <t xml:space="preserve"> 1 11 09045 10 0000 120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</si>
  <si>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t>
  </si>
  <si>
    <t xml:space="preserve"> 1 16 23050 10 0000 140</t>
  </si>
  <si>
    <t>Доходы от возмещения ущерба при возникновении страховых случаев по обязательному страхованию ответственности, когда выгодоприобретателями выступают получатели средств бюджетов сельских поселений</t>
  </si>
  <si>
    <t xml:space="preserve"> 1 16 23051 10 0000 140</t>
  </si>
  <si>
    <t>Субсидии бюджетам бюджетной системы Российской Федерации  (межбюджетные субсидии)</t>
  </si>
  <si>
    <t xml:space="preserve"> 2 02 20000 00 0000 151</t>
  </si>
  <si>
    <t>Прочие субсидии</t>
  </si>
  <si>
    <t xml:space="preserve"> 2 02 29999 00 0000 151 </t>
  </si>
  <si>
    <t>Прочие субсидии бюджетам поселений</t>
  </si>
  <si>
    <t xml:space="preserve"> 2 02 29999 10 0000 151</t>
  </si>
  <si>
    <t xml:space="preserve">Субсидии  бюджетам поселений на предоставление мер социальной поддержки по оплате за содержание и ремонт жилья, услуг теплоснабжения (отопления) и электроснабжения  работникам культуры и педагогическим работникам образовательных учреждений дополнительного образования детей в сфере культуры </t>
  </si>
  <si>
    <t xml:space="preserve"> 2 02 29999 10 7023 151</t>
  </si>
  <si>
    <t xml:space="preserve">Субсидии бюджетам поселений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</si>
  <si>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>2 02 29999 10 7039 151</t>
  </si>
  <si>
    <t>Субвенции бюджетам бюджетной системы Российской Федерации</t>
  </si>
  <si>
    <t xml:space="preserve"> 2 02 30000 00 0000 151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</si>
  <si>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</si>
  <si>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2 02 35118 00 0000 151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</si>
  <si>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</si>
  <si>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2 02 35118 10 0000 151</t>
  </si>
  <si>
    <t>Иные межбюджетные трансферты</t>
  </si>
  <si>
    <t xml:space="preserve"> 2 02 40000 00 0000 151</t>
  </si>
  <si>
    <t>Прочие межбюджетные трансферты, передаваемые бюджетам</t>
  </si>
  <si>
    <t xml:space="preserve"> 2 02 49999 00 0000 151</t>
  </si>
  <si>
    <t>Прочие межбюджетные трансферты, передаваемые бюджетам поселений</t>
  </si>
  <si>
    <t xml:space="preserve"> 2 02 49999 10 0000 151</t>
  </si>
  <si>
    <t>Иные межбюджетные трансферты бюджетам поселений на 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</t>
  </si>
  <si>
    <t xml:space="preserve"> 2 02 49999 10 8069 151</t>
  </si>
  <si>
    <t>Прочие межбюджетные трансферты, передаваемые бюджетам сельских поселений (прочие межбюджетные трансферты, передаваемые бюджетам сельских поселений на гранты на реализацию творческих проектов на селе в сфере культуры)</t>
  </si>
  <si>
    <t xml:space="preserve"> 2 02 49999 10 8133 151</t>
  </si>
  <si>
    <t xml:space="preserve">Прочие безвозмездные поступления </t>
  </si>
  <si>
    <t xml:space="preserve"> 2 07 00000 00 0000 000</t>
  </si>
  <si>
    <t>Прочие безвозмездные поступления в бюджеты поселений</t>
  </si>
  <si>
    <t xml:space="preserve"> 2 07 05000 10 0000 180</t>
  </si>
  <si>
    <t xml:space="preserve"> 2 07 05030 10 0000 180</t>
  </si>
  <si>
    <t>Возврат остатков субсидий, субвенция и иных межбюджетных трансфертов, имеющих целевое назначение, прошлых лет</t>
  </si>
  <si>
    <t xml:space="preserve"> 2 19 00000 00 0000 000</t>
  </si>
  <si>
    <t>Возврат остатков субсидий, субвенция и иных межбюджетных трансфертов, имеющих целевое назначение, прошлых лет из бюджетов сельских поселений</t>
  </si>
  <si>
    <t xml:space="preserve"> 2 19 60010 10 0000 151</t>
  </si>
  <si>
    <t xml:space="preserve">                                                             от 21.05.2018 № 6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</si>
</sst>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164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164" fontId="3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zoomScalePageLayoutView="0" workbookViewId="0" topLeftCell="A10">
      <selection activeCell="E4" sqref="E4"/>
    </sheetView>
  </sheetViews>
  <sheetFormatPr defaultColWidth="9.140625" defaultRowHeight="12.75"/>
  <cols>
    <col min="1" max="1" width="38.7109375" style="0" customWidth="1"/>
    <col min="2" max="2" width="11.7109375" style="1" customWidth="1"/>
    <col min="3" max="3" width="21.8515625" style="0" customWidth="1"/>
    <col min="4" max="4" width="11.140625" style="0" customWidth="1"/>
  </cols>
  <sheetData>
    <row r="1" spans="1:4" ht="15" customHeight="1">
      <c r="A1" s="36" t="s">
        <v>0</v>
      </c>
      <c r="B1" s="36"/>
      <c r="C1" s="36"/>
      <c r="D1" s="36"/>
    </row>
    <row r="2" spans="1:4" ht="16.5" customHeight="1">
      <c r="A2" s="36" t="s">
        <v>1</v>
      </c>
      <c r="B2" s="36"/>
      <c r="C2" s="36"/>
      <c r="D2" s="36"/>
    </row>
    <row r="3" spans="1:4" ht="15" customHeight="1">
      <c r="A3" s="40" t="s">
        <v>117</v>
      </c>
      <c r="B3" s="36"/>
      <c r="C3" s="36"/>
      <c r="D3" s="36"/>
    </row>
    <row r="4" spans="1:4" ht="12.75">
      <c r="A4" s="2"/>
      <c r="B4" s="3"/>
      <c r="C4" s="2"/>
      <c r="D4" s="4"/>
    </row>
    <row r="5" spans="1:4" ht="48.75" customHeight="1">
      <c r="A5" s="37" t="s">
        <v>2</v>
      </c>
      <c r="B5" s="37"/>
      <c r="C5" s="37"/>
      <c r="D5" s="37"/>
    </row>
    <row r="6" spans="1:4" ht="15" customHeight="1">
      <c r="A6" s="36" t="s">
        <v>3</v>
      </c>
      <c r="B6" s="36"/>
      <c r="C6" s="36"/>
      <c r="D6" s="36"/>
    </row>
    <row r="7" spans="1:4" ht="14.25" customHeight="1">
      <c r="A7" s="38" t="s">
        <v>4</v>
      </c>
      <c r="B7" s="38" t="s">
        <v>5</v>
      </c>
      <c r="C7" s="38"/>
      <c r="D7" s="39" t="s">
        <v>6</v>
      </c>
    </row>
    <row r="8" spans="1:4" ht="34.5">
      <c r="A8" s="38"/>
      <c r="B8" s="5" t="s">
        <v>7</v>
      </c>
      <c r="C8" s="5" t="s">
        <v>8</v>
      </c>
      <c r="D8" s="39"/>
    </row>
    <row r="9" spans="1:4" ht="12.75">
      <c r="A9" s="6">
        <v>1</v>
      </c>
      <c r="B9" s="6">
        <v>2</v>
      </c>
      <c r="C9" s="6">
        <v>3</v>
      </c>
      <c r="D9" s="6">
        <v>4</v>
      </c>
    </row>
    <row r="10" spans="1:4" s="10" customFormat="1" ht="12.75">
      <c r="A10" s="7" t="s">
        <v>9</v>
      </c>
      <c r="B10" s="8"/>
      <c r="C10" s="7"/>
      <c r="D10" s="9">
        <f>SUM(D12+D13)</f>
        <v>35489.85</v>
      </c>
    </row>
    <row r="11" spans="1:4" ht="12.75">
      <c r="A11" s="11" t="s">
        <v>10</v>
      </c>
      <c r="B11" s="6"/>
      <c r="C11" s="11"/>
      <c r="D11" s="12"/>
    </row>
    <row r="12" spans="1:4" ht="12.75">
      <c r="A12" s="13" t="s">
        <v>11</v>
      </c>
      <c r="B12" s="6"/>
      <c r="C12" s="13" t="s">
        <v>12</v>
      </c>
      <c r="D12" s="9">
        <f>SUM(D14+D36+D41+D44+D48)</f>
        <v>26583.239999999998</v>
      </c>
    </row>
    <row r="13" spans="1:4" ht="12.75">
      <c r="A13" s="14" t="s">
        <v>13</v>
      </c>
      <c r="B13" s="6"/>
      <c r="C13" s="13" t="s">
        <v>14</v>
      </c>
      <c r="D13" s="9">
        <f>SUM(D51+D56+D59+D64+D67)</f>
        <v>8906.61</v>
      </c>
    </row>
    <row r="14" spans="1:4" ht="26.25">
      <c r="A14" s="15" t="s">
        <v>15</v>
      </c>
      <c r="B14" s="8">
        <v>182</v>
      </c>
      <c r="C14" s="11"/>
      <c r="D14" s="9">
        <f>SUM(D15+D21+D24+D32)</f>
        <v>26364.3</v>
      </c>
    </row>
    <row r="15" spans="1:4" ht="12.75">
      <c r="A15" s="13" t="s">
        <v>16</v>
      </c>
      <c r="B15" s="8">
        <v>182</v>
      </c>
      <c r="C15" s="13" t="s">
        <v>17</v>
      </c>
      <c r="D15" s="9">
        <f>SUM(D16)</f>
        <v>728.68</v>
      </c>
    </row>
    <row r="16" spans="1:4" ht="12.75">
      <c r="A16" s="13" t="s">
        <v>18</v>
      </c>
      <c r="B16" s="8">
        <v>182</v>
      </c>
      <c r="C16" s="13" t="s">
        <v>19</v>
      </c>
      <c r="D16" s="9">
        <f>SUM(D17:D20)</f>
        <v>728.68</v>
      </c>
    </row>
    <row r="17" spans="1:4" ht="105">
      <c r="A17" s="16" t="s">
        <v>20</v>
      </c>
      <c r="B17" s="6">
        <v>182</v>
      </c>
      <c r="C17" s="17" t="s">
        <v>21</v>
      </c>
      <c r="D17" s="18">
        <v>681.02</v>
      </c>
    </row>
    <row r="18" spans="1:4" ht="144.75">
      <c r="A18" s="16" t="s">
        <v>22</v>
      </c>
      <c r="B18" s="6">
        <v>182</v>
      </c>
      <c r="C18" s="17" t="s">
        <v>23</v>
      </c>
      <c r="D18" s="18">
        <v>0.13</v>
      </c>
    </row>
    <row r="19" spans="1:4" ht="66">
      <c r="A19" s="19" t="s">
        <v>24</v>
      </c>
      <c r="B19" s="6">
        <v>182</v>
      </c>
      <c r="C19" s="17" t="s">
        <v>25</v>
      </c>
      <c r="D19" s="18">
        <v>28</v>
      </c>
    </row>
    <row r="20" spans="1:4" ht="118.5">
      <c r="A20" s="16" t="s">
        <v>26</v>
      </c>
      <c r="B20" s="6">
        <v>182</v>
      </c>
      <c r="C20" s="20" t="s">
        <v>27</v>
      </c>
      <c r="D20" s="18">
        <v>19.53</v>
      </c>
    </row>
    <row r="21" spans="1:4" ht="12.75">
      <c r="A21" s="21" t="s">
        <v>28</v>
      </c>
      <c r="B21" s="8">
        <v>182</v>
      </c>
      <c r="C21" s="22" t="s">
        <v>29</v>
      </c>
      <c r="D21" s="23">
        <f>SUM(D23:D23)</f>
        <v>238.63</v>
      </c>
    </row>
    <row r="22" spans="1:4" ht="12.75">
      <c r="A22" s="24" t="s">
        <v>30</v>
      </c>
      <c r="B22" s="6"/>
      <c r="C22" s="17" t="s">
        <v>31</v>
      </c>
      <c r="D22" s="25">
        <f>SUM(D23:D23)</f>
        <v>238.63</v>
      </c>
    </row>
    <row r="23" spans="1:4" ht="12.75">
      <c r="A23" s="24" t="s">
        <v>30</v>
      </c>
      <c r="B23" s="6"/>
      <c r="C23" s="17" t="s">
        <v>32</v>
      </c>
      <c r="D23" s="25">
        <v>238.63</v>
      </c>
    </row>
    <row r="24" spans="1:4" ht="12.75">
      <c r="A24" s="13" t="s">
        <v>33</v>
      </c>
      <c r="B24" s="8">
        <v>182</v>
      </c>
      <c r="C24" s="13" t="s">
        <v>34</v>
      </c>
      <c r="D24" s="23">
        <f>SUM(D25+D27)</f>
        <v>24892.26</v>
      </c>
    </row>
    <row r="25" spans="1:4" ht="12.75">
      <c r="A25" s="19" t="s">
        <v>35</v>
      </c>
      <c r="B25" s="6">
        <v>182</v>
      </c>
      <c r="C25" s="19" t="s">
        <v>36</v>
      </c>
      <c r="D25" s="18">
        <f>SUM(D26)</f>
        <v>930.11</v>
      </c>
    </row>
    <row r="26" spans="1:4" ht="66">
      <c r="A26" s="19" t="s">
        <v>37</v>
      </c>
      <c r="B26" s="6">
        <v>182</v>
      </c>
      <c r="C26" s="19" t="s">
        <v>38</v>
      </c>
      <c r="D26" s="18">
        <v>930.11</v>
      </c>
    </row>
    <row r="27" spans="1:4" ht="12.75">
      <c r="A27" s="19" t="s">
        <v>39</v>
      </c>
      <c r="B27" s="6">
        <v>182</v>
      </c>
      <c r="C27" s="20" t="s">
        <v>40</v>
      </c>
      <c r="D27" s="18">
        <f>SUM(D28+D30)</f>
        <v>23962.149999999998</v>
      </c>
    </row>
    <row r="28" spans="1:4" ht="12.75">
      <c r="A28" s="19" t="s">
        <v>41</v>
      </c>
      <c r="B28" s="6">
        <v>182</v>
      </c>
      <c r="C28" s="19" t="s">
        <v>42</v>
      </c>
      <c r="D28" s="18">
        <f>SUM(D29)</f>
        <v>7089.89</v>
      </c>
    </row>
    <row r="29" spans="1:4" ht="52.5">
      <c r="A29" s="19" t="s">
        <v>43</v>
      </c>
      <c r="B29" s="6">
        <v>182</v>
      </c>
      <c r="C29" s="19" t="s">
        <v>44</v>
      </c>
      <c r="D29" s="18">
        <v>7089.89</v>
      </c>
    </row>
    <row r="30" spans="1:4" ht="12.75">
      <c r="A30" s="19" t="s">
        <v>45</v>
      </c>
      <c r="B30" s="6">
        <v>182</v>
      </c>
      <c r="C30" s="19" t="s">
        <v>46</v>
      </c>
      <c r="D30" s="18">
        <f>SUM(D31)</f>
        <v>16872.26</v>
      </c>
    </row>
    <row r="31" spans="1:4" ht="52.5">
      <c r="A31" s="19" t="s">
        <v>47</v>
      </c>
      <c r="B31" s="6">
        <v>182</v>
      </c>
      <c r="C31" s="19" t="s">
        <v>48</v>
      </c>
      <c r="D31" s="18">
        <v>16872.26</v>
      </c>
    </row>
    <row r="32" spans="1:4" ht="39">
      <c r="A32" s="13" t="s">
        <v>49</v>
      </c>
      <c r="B32" s="8">
        <v>182</v>
      </c>
      <c r="C32" s="13" t="s">
        <v>50</v>
      </c>
      <c r="D32" s="23">
        <f>SUM(D33)</f>
        <v>504.73</v>
      </c>
    </row>
    <row r="33" spans="1:4" ht="12.75">
      <c r="A33" s="19" t="s">
        <v>33</v>
      </c>
      <c r="B33" s="6">
        <v>182</v>
      </c>
      <c r="C33" s="19" t="s">
        <v>51</v>
      </c>
      <c r="D33" s="18">
        <f>SUM(D34)</f>
        <v>504.73</v>
      </c>
    </row>
    <row r="34" spans="1:4" ht="26.25">
      <c r="A34" s="19" t="s">
        <v>52</v>
      </c>
      <c r="B34" s="6">
        <v>182</v>
      </c>
      <c r="C34" s="19" t="s">
        <v>53</v>
      </c>
      <c r="D34" s="18">
        <v>504.73</v>
      </c>
    </row>
    <row r="35" spans="1:4" ht="39">
      <c r="A35" s="19" t="s">
        <v>54</v>
      </c>
      <c r="B35" s="6">
        <v>182</v>
      </c>
      <c r="C35" s="19" t="s">
        <v>55</v>
      </c>
      <c r="D35" s="18">
        <v>504.73</v>
      </c>
    </row>
    <row r="36" spans="1:4" ht="26.25">
      <c r="A36" s="15" t="s">
        <v>56</v>
      </c>
      <c r="B36" s="26">
        <v>603</v>
      </c>
      <c r="C36" s="27"/>
      <c r="D36" s="28">
        <f>SUM(D37)</f>
        <v>27</v>
      </c>
    </row>
    <row r="37" spans="1:4" ht="12.75">
      <c r="A37" s="21" t="s">
        <v>57</v>
      </c>
      <c r="B37" s="8">
        <v>603</v>
      </c>
      <c r="C37" s="22" t="s">
        <v>58</v>
      </c>
      <c r="D37" s="18">
        <f>SUM(D39)</f>
        <v>27</v>
      </c>
    </row>
    <row r="38" spans="1:4" ht="39">
      <c r="A38" s="24" t="s">
        <v>59</v>
      </c>
      <c r="B38" s="6">
        <v>603</v>
      </c>
      <c r="C38" s="17" t="s">
        <v>60</v>
      </c>
      <c r="D38" s="18">
        <f>SUM(D39)</f>
        <v>27</v>
      </c>
    </row>
    <row r="39" spans="1:4" ht="52.5">
      <c r="A39" s="24" t="s">
        <v>61</v>
      </c>
      <c r="B39" s="6">
        <v>603</v>
      </c>
      <c r="C39" s="17" t="s">
        <v>62</v>
      </c>
      <c r="D39" s="18">
        <v>27</v>
      </c>
    </row>
    <row r="40" spans="1:4" s="10" customFormat="1" ht="52.5">
      <c r="A40" s="15" t="s">
        <v>63</v>
      </c>
      <c r="B40" s="8">
        <v>703</v>
      </c>
      <c r="C40" s="7"/>
      <c r="D40" s="9">
        <f>SUM(D41+D44+D48+D51+D56+D59+D64+D67)</f>
        <v>9098.550000000001</v>
      </c>
    </row>
    <row r="41" spans="1:4" ht="12.75">
      <c r="A41" s="13" t="s">
        <v>64</v>
      </c>
      <c r="B41" s="8">
        <v>703</v>
      </c>
      <c r="C41" s="13" t="s">
        <v>65</v>
      </c>
      <c r="D41" s="23">
        <f>SUM(D42)</f>
        <v>2.4</v>
      </c>
    </row>
    <row r="42" spans="1:4" ht="52.5">
      <c r="A42" s="19" t="s">
        <v>66</v>
      </c>
      <c r="B42" s="6">
        <v>703</v>
      </c>
      <c r="C42" s="19" t="s">
        <v>67</v>
      </c>
      <c r="D42" s="18">
        <f>SUM(D43)</f>
        <v>2.4</v>
      </c>
    </row>
    <row r="43" spans="1:4" ht="92.25">
      <c r="A43" s="19" t="s">
        <v>68</v>
      </c>
      <c r="B43" s="6">
        <v>703</v>
      </c>
      <c r="C43" s="19" t="s">
        <v>69</v>
      </c>
      <c r="D43" s="18">
        <v>2.4</v>
      </c>
    </row>
    <row r="44" spans="1:4" ht="39">
      <c r="A44" s="21" t="s">
        <v>70</v>
      </c>
      <c r="B44" s="8">
        <v>703</v>
      </c>
      <c r="C44" s="22" t="s">
        <v>71</v>
      </c>
      <c r="D44" s="23">
        <f>SUM(D45)</f>
        <v>177.44</v>
      </c>
    </row>
    <row r="45" spans="1:4" ht="118.5">
      <c r="A45" s="16" t="s">
        <v>72</v>
      </c>
      <c r="B45" s="6">
        <v>703</v>
      </c>
      <c r="C45" s="17" t="s">
        <v>73</v>
      </c>
      <c r="D45" s="18">
        <f>SUM(D46)</f>
        <v>177.44</v>
      </c>
    </row>
    <row r="46" spans="1:4" ht="118.5">
      <c r="A46" s="16" t="s">
        <v>74</v>
      </c>
      <c r="B46" s="6">
        <v>703</v>
      </c>
      <c r="C46" s="17" t="s">
        <v>75</v>
      </c>
      <c r="D46" s="18">
        <f>SUM(D47)</f>
        <v>177.44</v>
      </c>
    </row>
    <row r="47" spans="1:4" ht="92.25">
      <c r="A47" s="16" t="s">
        <v>76</v>
      </c>
      <c r="B47" s="6">
        <v>703</v>
      </c>
      <c r="C47" s="17" t="s">
        <v>77</v>
      </c>
      <c r="D47" s="18">
        <v>177.44</v>
      </c>
    </row>
    <row r="48" spans="1:4" s="10" customFormat="1" ht="12.75">
      <c r="A48" s="13" t="s">
        <v>57</v>
      </c>
      <c r="B48" s="8">
        <v>703</v>
      </c>
      <c r="C48" s="29" t="s">
        <v>58</v>
      </c>
      <c r="D48" s="23">
        <f>SUM(D49)</f>
        <v>12.1</v>
      </c>
    </row>
    <row r="49" spans="1:4" ht="66">
      <c r="A49" s="30" t="s">
        <v>78</v>
      </c>
      <c r="B49" s="6">
        <v>703</v>
      </c>
      <c r="C49" s="31" t="s">
        <v>79</v>
      </c>
      <c r="D49" s="18">
        <f>SUM(D50)</f>
        <v>12.1</v>
      </c>
    </row>
    <row r="50" spans="1:4" ht="92.25">
      <c r="A50" s="30" t="s">
        <v>80</v>
      </c>
      <c r="B50" s="6">
        <v>703</v>
      </c>
      <c r="C50" s="31" t="s">
        <v>81</v>
      </c>
      <c r="D50" s="18">
        <v>12.1</v>
      </c>
    </row>
    <row r="51" spans="1:4" ht="39">
      <c r="A51" s="13" t="s">
        <v>82</v>
      </c>
      <c r="B51" s="8">
        <v>703</v>
      </c>
      <c r="C51" s="13" t="s">
        <v>83</v>
      </c>
      <c r="D51" s="23">
        <f>SUM(D52)</f>
        <v>2889.4</v>
      </c>
    </row>
    <row r="52" spans="1:4" ht="12.75">
      <c r="A52" s="19" t="s">
        <v>84</v>
      </c>
      <c r="B52" s="6">
        <v>703</v>
      </c>
      <c r="C52" s="19" t="s">
        <v>85</v>
      </c>
      <c r="D52" s="18">
        <f>SUM(D53)</f>
        <v>2889.4</v>
      </c>
    </row>
    <row r="53" spans="1:4" ht="12.75">
      <c r="A53" s="19" t="s">
        <v>86</v>
      </c>
      <c r="B53" s="6">
        <v>703</v>
      </c>
      <c r="C53" s="19" t="s">
        <v>87</v>
      </c>
      <c r="D53" s="18">
        <f>SUM(D54:D55)</f>
        <v>2889.4</v>
      </c>
    </row>
    <row r="54" spans="1:4" ht="118.5">
      <c r="A54" s="16" t="s">
        <v>88</v>
      </c>
      <c r="B54" s="6">
        <v>703</v>
      </c>
      <c r="C54" s="17" t="s">
        <v>89</v>
      </c>
      <c r="D54" s="32">
        <v>99</v>
      </c>
    </row>
    <row r="55" spans="1:4" ht="78.75">
      <c r="A55" s="19" t="s">
        <v>90</v>
      </c>
      <c r="B55" s="6">
        <v>703</v>
      </c>
      <c r="C55" s="17" t="s">
        <v>91</v>
      </c>
      <c r="D55" s="33">
        <v>2790.4</v>
      </c>
    </row>
    <row r="56" spans="1:4" ht="26.25">
      <c r="A56" s="13" t="s">
        <v>92</v>
      </c>
      <c r="B56" s="8">
        <v>703</v>
      </c>
      <c r="C56" s="13" t="s">
        <v>93</v>
      </c>
      <c r="D56" s="23">
        <f>SUM(D57)</f>
        <v>159.4</v>
      </c>
    </row>
    <row r="57" spans="1:4" ht="52.5">
      <c r="A57" s="19" t="s">
        <v>94</v>
      </c>
      <c r="B57" s="6">
        <v>703</v>
      </c>
      <c r="C57" s="34" t="s">
        <v>95</v>
      </c>
      <c r="D57" s="18">
        <f>SUM(D58)</f>
        <v>159.4</v>
      </c>
    </row>
    <row r="58" spans="1:4" ht="52.5">
      <c r="A58" s="19" t="s">
        <v>96</v>
      </c>
      <c r="B58" s="6">
        <v>703</v>
      </c>
      <c r="C58" s="34" t="s">
        <v>97</v>
      </c>
      <c r="D58" s="18">
        <v>159.4</v>
      </c>
    </row>
    <row r="59" spans="1:4" ht="12.75">
      <c r="A59" s="13" t="s">
        <v>98</v>
      </c>
      <c r="B59" s="8">
        <v>703</v>
      </c>
      <c r="C59" s="13" t="s">
        <v>99</v>
      </c>
      <c r="D59" s="9">
        <f>SUM(D60)</f>
        <v>4309.030000000001</v>
      </c>
    </row>
    <row r="60" spans="1:4" ht="26.25">
      <c r="A60" s="19" t="s">
        <v>100</v>
      </c>
      <c r="B60" s="6">
        <v>703</v>
      </c>
      <c r="C60" s="19" t="s">
        <v>101</v>
      </c>
      <c r="D60" s="18">
        <f>SUM(D61:D63)</f>
        <v>4309.030000000001</v>
      </c>
    </row>
    <row r="61" spans="1:4" ht="26.25">
      <c r="A61" s="19" t="s">
        <v>102</v>
      </c>
      <c r="B61" s="6">
        <v>703</v>
      </c>
      <c r="C61" s="19" t="s">
        <v>103</v>
      </c>
      <c r="D61" s="18">
        <v>2364.9</v>
      </c>
    </row>
    <row r="62" spans="1:4" ht="105">
      <c r="A62" s="19" t="s">
        <v>104</v>
      </c>
      <c r="B62" s="6">
        <v>703</v>
      </c>
      <c r="C62" s="11" t="s">
        <v>105</v>
      </c>
      <c r="D62" s="18">
        <v>1594.13</v>
      </c>
    </row>
    <row r="63" spans="1:4" ht="92.25">
      <c r="A63" s="35" t="s">
        <v>106</v>
      </c>
      <c r="B63" s="6">
        <v>703</v>
      </c>
      <c r="C63" s="11" t="s">
        <v>107</v>
      </c>
      <c r="D63" s="18">
        <v>350</v>
      </c>
    </row>
    <row r="64" spans="1:4" ht="12.75">
      <c r="A64" s="21" t="s">
        <v>108</v>
      </c>
      <c r="B64" s="8">
        <v>703</v>
      </c>
      <c r="C64" s="29" t="s">
        <v>109</v>
      </c>
      <c r="D64" s="23">
        <f>SUM(D65)</f>
        <v>1611.63</v>
      </c>
    </row>
    <row r="65" spans="1:4" ht="26.25">
      <c r="A65" s="24" t="s">
        <v>110</v>
      </c>
      <c r="B65" s="6">
        <v>703</v>
      </c>
      <c r="C65" s="20" t="s">
        <v>111</v>
      </c>
      <c r="D65" s="18">
        <f>SUM(D66)</f>
        <v>1611.63</v>
      </c>
    </row>
    <row r="66" spans="1:4" ht="26.25">
      <c r="A66" s="24" t="s">
        <v>110</v>
      </c>
      <c r="B66" s="6">
        <v>703</v>
      </c>
      <c r="C66" s="20" t="s">
        <v>112</v>
      </c>
      <c r="D66" s="18">
        <v>1611.63</v>
      </c>
    </row>
    <row r="67" spans="1:4" s="10" customFormat="1" ht="52.5">
      <c r="A67" s="21" t="s">
        <v>113</v>
      </c>
      <c r="B67" s="8">
        <v>703</v>
      </c>
      <c r="C67" s="29" t="s">
        <v>114</v>
      </c>
      <c r="D67" s="23">
        <f>SUM(D68)</f>
        <v>-62.85</v>
      </c>
    </row>
    <row r="68" spans="1:4" ht="52.5">
      <c r="A68" s="24" t="s">
        <v>115</v>
      </c>
      <c r="B68" s="6">
        <v>703</v>
      </c>
      <c r="C68" s="20" t="s">
        <v>116</v>
      </c>
      <c r="D68" s="18">
        <v>-62.85</v>
      </c>
    </row>
  </sheetData>
  <sheetProtection selectLockedCells="1" selectUnlockedCells="1"/>
  <mergeCells count="8">
    <mergeCell ref="A1:D1"/>
    <mergeCell ref="A2:D2"/>
    <mergeCell ref="A3:D3"/>
    <mergeCell ref="A5:D5"/>
    <mergeCell ref="A6:D6"/>
    <mergeCell ref="A7:A8"/>
    <mergeCell ref="B7:C7"/>
    <mergeCell ref="D7:D8"/>
  </mergeCells>
  <printOptions/>
  <pageMargins left="0.9840277777777777" right="0.5902777777777778" top="0.78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2018-05-21T03:59:56Z</dcterms:modified>
  <cp:category/>
  <cp:version/>
  <cp:contentType/>
  <cp:contentStatus/>
</cp:coreProperties>
</file>