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<sst xmlns="http://schemas.openxmlformats.org/spreadsheetml/2006/main" count="431" uniqueCount="162">
  <si>
    <t>Приложение № 2</t>
  </si>
  <si>
    <t>к решению Совета народных депутатов муниципального образования Андреевское сельское поселение</t>
  </si>
  <si>
    <t>Изменения к ведомственной структуре расходов бюджета муниципального образования
 Андреевское сельское поселение на 2017 год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</si>
  <si>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</si>
  <si>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</si>
  <si>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</si>
  <si>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</si>
  <si>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</si>
  <si>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</si>
  <si>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План 
на 2017 год</t>
  </si>
  <si>
    <t>Администрация Андреевского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</si>
  <si>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</si>
  <si>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</si>
  <si>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</si>
  <si>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</si>
  <si>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</t>
  </si>
  <si>
    <t>99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</si>
  <si>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</si>
  <si>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</si>
  <si>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</si>
  <si>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</si>
  <si>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</si>
  <si>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</si>
  <si>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9990080010</t>
  </si>
  <si>
    <t>Расходы на обеспечение деятельности учреждений и органов власти (Закупка товаров, работ и услуг для государственных (муниципальных) нужд)</t>
  </si>
  <si>
    <t>9990080020</t>
  </si>
  <si>
    <t>200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</si>
  <si>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</si>
  <si>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</si>
  <si>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500</t>
  </si>
  <si>
    <t>Резервные фонды</t>
  </si>
  <si>
    <t>11</t>
  </si>
  <si>
    <t>Резервный фонд администрации муниципального образования (Иные бюджетные ассигнования)</t>
  </si>
  <si>
    <t>9990060040</t>
  </si>
  <si>
    <t>800</t>
  </si>
  <si>
    <t>Другие общегосударственные вопросы</t>
  </si>
  <si>
    <t>13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</si>
  <si>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 на 2017-2019 годы" </t>
  </si>
  <si>
    <t>05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</si>
  <si>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</si>
  <si>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</si>
  <si>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0500180020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</si>
  <si>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</si>
  <si>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05003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</si>
  <si>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</si>
  <si>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0500362100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</si>
  <si>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</si>
  <si>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9990080080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</si>
  <si>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</si>
  <si>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999008Б010</t>
  </si>
  <si>
    <t>Расходы на обеспечение деятельности МКУ "АХО Андреевского сельского поселения" (Закупка товаров, работ и услуг для государственных (муниципальных) нужд)</t>
  </si>
  <si>
    <t>999008Б020</t>
  </si>
  <si>
    <t>Расходы на обеспечение деятельности МКУ "АХО Андреевского сельского поселения" (иные бюджетные ассигнования)</t>
  </si>
  <si>
    <t>Национальная оборона</t>
  </si>
  <si>
    <t>02</t>
  </si>
  <si>
    <t>Мобилизационная и вневойсковая подготовка</t>
  </si>
  <si>
    <t>03</t>
  </si>
  <si>
    <t>Расходы на выполнение функций по осуществлению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</si>
  <si>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</si>
  <si>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Расходы на выполнение функций по осуществлению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</si>
  <si>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</si>
  <si>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</si>
  <si>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</si>
  <si>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 на 2016-2018 гг."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</si>
  <si>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</si>
  <si>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</si>
  <si>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государственных (муниципальных) нужд)</t>
  </si>
  <si>
    <t>0200160050</t>
  </si>
  <si>
    <t>Обеспечение пожарной безопасности</t>
  </si>
  <si>
    <t>10</t>
  </si>
  <si>
    <t>Муниципальная программа "Развитие системы пожарной безопасности на территории Андреевского сельского поселения на период 2017-2019 годов"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</si>
  <si>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</si>
  <si>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</si>
  <si>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государственных (муниципальных) нужд)</t>
  </si>
  <si>
    <t>1100160090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</si>
  <si>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</si>
  <si>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</si>
  <si>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 Андреевское сельское поселение на 2017-2019 годы"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</si>
  <si>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</si>
  <si>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</si>
  <si>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</si>
  <si>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0100109601</t>
  </si>
  <si>
    <t>600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</si>
  <si>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</si>
  <si>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</si>
  <si>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</si>
  <si>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0100262060</t>
  </si>
  <si>
    <t xml:space="preserve">Непрограммные расходы </t>
  </si>
  <si>
    <t>Расходы на улучшение жилищных условий граждан, признанных нуждающимися в жилых помещениях</t>
  </si>
  <si>
    <t>9990062С10</t>
  </si>
  <si>
    <t>400</t>
  </si>
  <si>
    <t>Благоустройство</t>
  </si>
  <si>
    <t>Муниципальная программа "Комплексная программа благоустройства территории Андреевского сельского поселения на 2017-2019 годы"</t>
  </si>
  <si>
    <t>Основное мероприятие "Уличное освещение"</t>
  </si>
  <si>
    <t>03001</t>
  </si>
  <si>
    <t>Расходы на уличное освещение (Закупка товаров, работ и услуг для государственных (муниципальных) нужд)</t>
  </si>
  <si>
    <t>0300162070</t>
  </si>
  <si>
    <t>Основное мероприятие "Содержание сетей уличного освещения"</t>
  </si>
  <si>
    <t>03002</t>
  </si>
  <si>
    <t>Расходы на  содержание сетей  уличного освещения  (Закупка товаров, работ и услуг для государственных (муниципальных) нужд)</t>
  </si>
  <si>
    <t>0300262070</t>
  </si>
  <si>
    <t>Основное мероприятие "Организация и содержание мест захоронения"</t>
  </si>
  <si>
    <t>03003</t>
  </si>
  <si>
    <t>Расходы на организацию и содержание мест захоронения (Закупка товаров, работ и услуг для государственных (муниципальных) нужд)</t>
  </si>
  <si>
    <t>0300362070</t>
  </si>
  <si>
    <t>Основное мероприятие "Прочие мероприятия по  благоустройству территории"</t>
  </si>
  <si>
    <t>03004</t>
  </si>
  <si>
    <t>Расходы на прочие мероприятия по благоустройству территории (Закупка товаров, работ и услуг для государственных (муниципальных) нужд)</t>
  </si>
  <si>
    <t>0300462070</t>
  </si>
  <si>
    <t>Охрана окружающей среды</t>
  </si>
  <si>
    <t>06</t>
  </si>
  <si>
    <t>Другие вопросы в области окружающей среды</t>
  </si>
  <si>
    <t>Основное мероприятие "Ликвидация стихийных свалок"</t>
  </si>
  <si>
    <t>03005</t>
  </si>
  <si>
    <t>Расходы на ликвидацию стихийных свалок (Закупка товаров, работ и услуг для государственных (муниципальных) нужд)</t>
  </si>
  <si>
    <t>0300562070</t>
  </si>
  <si>
    <t>Образование</t>
  </si>
  <si>
    <t>07</t>
  </si>
  <si>
    <t>Молодежная политика и оздоровление детей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</si>
  <si>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</si>
  <si>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9990060060</t>
  </si>
  <si>
    <t>Культура, кинематография</t>
  </si>
  <si>
    <t>08</t>
  </si>
  <si>
    <t>Культура</t>
  </si>
  <si>
    <t>Муниципальная программа "Сохранение и развитие культуры муниципального образования Андреевское сельское поселение на 2017-2019 годы"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</si>
  <si>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</si>
  <si>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</si>
  <si>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</si>
  <si>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</si>
  <si>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Софинансирование расходов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</si>
  <si>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0400140390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</si>
  <si>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</si>
  <si>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</si>
  <si>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 муниципальными учреждениями культуры"</t>
  </si>
  <si>
    <t>04002</t>
  </si>
  <si>
    <t>0400260060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</si>
  <si>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</si>
  <si>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</si>
  <si>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</si>
  <si>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>0400370230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</si>
  <si>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</si>
  <si>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9990040080</t>
  </si>
  <si>
    <t>Социальная политика</t>
  </si>
  <si>
    <t>Пенсионное обеспечение</t>
  </si>
  <si>
    <t>Муниципальная программа "Развитие муниципальной службы в муниципальном образовании Андреевское сельское поселение Александровского района на 2017-2019 годы"</t>
  </si>
  <si>
    <t>Основное мероприятие "Пенсионное обеспечение"</t>
  </si>
  <si>
    <t>05002</t>
  </si>
  <si>
    <t>Расходы на пенсионное обеспечение (Закупка товаров, работ и услуг для государственных (муниципальных) нужд)</t>
  </si>
  <si>
    <t>0500260070</t>
  </si>
  <si>
    <t>Расходы на пенсионное обеспечение (Социальное обеспечение и иные выплаты населению)</t>
  </si>
  <si>
    <t>300</t>
  </si>
  <si>
    <t>Социальное обеспечение населения</t>
  </si>
  <si>
    <t>Расходы на обеспечение жильем молодых семей  (Межбюджетные трансферты)</t>
  </si>
  <si>
    <t>999001Ж010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</si>
  <si>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</si>
  <si>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</si>
  <si>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Физическая культура и спорт</t>
  </si>
  <si>
    <t>Массовый спорт</t>
  </si>
  <si>
    <t xml:space="preserve">Совет народных депутатов Андреевского сельского поселения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</si>
  <si>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</si>
  <si>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 РАСХОДОВ:</t>
  </si>
  <si>
    <t>от 27.03.2017 № 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</si>
</sst>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00"/>
  </numFmts>
  <fonts count="48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165" fontId="4" fillId="0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wrapText="1"/>
    </xf>
    <xf numFmtId="164" fontId="9" fillId="0" borderId="10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49" fontId="2" fillId="33" borderId="10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166" fontId="7" fillId="0" borderId="10" xfId="0" applyNumberFormat="1" applyFont="1" applyFill="1" applyBorder="1" applyAlignment="1">
      <alignment wrapText="1"/>
    </xf>
    <xf numFmtId="164" fontId="7" fillId="0" borderId="1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166" fontId="7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7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166" fontId="2" fillId="0" borderId="10" xfId="0" applyNumberFormat="1" applyFont="1" applyFill="1" applyBorder="1" applyAlignment="1">
      <alignment wrapText="1"/>
    </xf>
    <xf numFmtId="11" fontId="2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zoomScalePageLayoutView="0" workbookViewId="0" topLeftCell="A1">
      <selection activeCell="D3" sqref="D3:G3"/>
    </sheetView>
  </sheetViews>
  <sheetFormatPr defaultColWidth="9.140625" defaultRowHeight="12.75"/>
  <cols>
    <col min="1" max="1" width="5.7109375" style="1" customWidth="1"/>
    <col min="2" max="2" width="51.00390625" style="2" customWidth="1"/>
    <col min="3" max="3" width="5.57421875" style="3" customWidth="1"/>
    <col min="4" max="4" width="6.421875" style="3" customWidth="1"/>
    <col min="5" max="5" width="12.00390625" style="4" customWidth="1"/>
    <col min="6" max="6" width="5.28125" style="3" customWidth="1"/>
    <col min="7" max="7" width="13.140625" style="5" customWidth="1"/>
    <col min="8" max="8" width="8.140625" style="1" customWidth="1"/>
    <col min="9" max="16384" width="9.140625" style="1" customWidth="1"/>
  </cols>
  <sheetData>
    <row r="1" spans="2:7" s="6" customFormat="1" ht="16.5" customHeight="1">
      <c r="B1" s="7"/>
      <c r="C1" s="8"/>
      <c r="D1" s="83" t="s">
        <v>0</v>
      </c>
      <c r="E1" s="83"/>
      <c r="F1" s="83"/>
      <c r="G1" s="83"/>
    </row>
    <row r="2" spans="2:7" s="6" customFormat="1" ht="54" customHeight="1">
      <c r="B2" s="7"/>
      <c r="C2" s="8"/>
      <c r="D2" s="9"/>
      <c r="E2" s="84" t="s">
        <v>1</v>
      </c>
      <c r="F2" s="84"/>
      <c r="G2" s="84"/>
    </row>
    <row r="3" spans="2:7" s="6" customFormat="1" ht="16.5" customHeight="1">
      <c r="B3" s="7"/>
      <c r="C3" s="8"/>
      <c r="D3" s="85" t="s">
        <v>161</v>
      </c>
      <c r="E3" s="85"/>
      <c r="F3" s="85"/>
      <c r="G3" s="85"/>
    </row>
    <row r="4" spans="2:7" s="6" customFormat="1" ht="15">
      <c r="B4" s="7"/>
      <c r="C4" s="8"/>
      <c r="D4" s="10"/>
      <c r="E4" s="11"/>
      <c r="F4" s="10"/>
      <c r="G4" s="12"/>
    </row>
    <row r="5" spans="1:7" ht="30" customHeight="1">
      <c r="A5" s="86" t="s">
        <v>2</v>
      </c>
      <c r="B5" s="86"/>
      <c r="C5" s="86"/>
      <c r="D5" s="86"/>
      <c r="E5" s="86"/>
      <c r="F5" s="86"/>
      <c r="G5" s="86"/>
    </row>
    <row r="7" spans="1:7" ht="129" customHeight="1">
      <c r="A7" s="13" t="s">
        <v>3</v>
      </c>
      <c r="B7" s="14" t="s">
        <v>4</v>
      </c>
      <c r="C7" s="14" t="s">
        <v>5</v>
      </c>
      <c r="D7" s="14" t="s">
        <v>6</v>
      </c>
      <c r="E7" s="15" t="s">
        <v>7</v>
      </c>
      <c r="F7" s="14" t="s">
        <v>8</v>
      </c>
      <c r="G7" s="16" t="s">
        <v>9</v>
      </c>
    </row>
    <row r="8" spans="1:7" s="22" customFormat="1" ht="12.75">
      <c r="A8" s="17">
        <v>1</v>
      </c>
      <c r="B8" s="18">
        <v>2</v>
      </c>
      <c r="C8" s="19">
        <v>3</v>
      </c>
      <c r="D8" s="19">
        <v>4</v>
      </c>
      <c r="E8" s="20">
        <v>5</v>
      </c>
      <c r="F8" s="19">
        <v>6</v>
      </c>
      <c r="G8" s="21">
        <v>7</v>
      </c>
    </row>
    <row r="9" spans="1:7" s="27" customFormat="1" ht="46.5">
      <c r="A9" s="87">
        <v>703</v>
      </c>
      <c r="B9" s="23" t="s">
        <v>10</v>
      </c>
      <c r="C9" s="24"/>
      <c r="D9" s="24"/>
      <c r="E9" s="25"/>
      <c r="F9" s="24"/>
      <c r="G9" s="26">
        <f>SUM(G10,G34,G40,G74,G79,G93,G104,G49,G69)</f>
        <v>5700.699799999999</v>
      </c>
    </row>
    <row r="10" spans="1:7" s="33" customFormat="1" ht="15">
      <c r="A10" s="87"/>
      <c r="B10" s="28" t="s">
        <v>11</v>
      </c>
      <c r="C10" s="29" t="s">
        <v>12</v>
      </c>
      <c r="D10" s="30"/>
      <c r="E10" s="31"/>
      <c r="F10" s="30"/>
      <c r="G10" s="32">
        <f>SUM(G11,G18,G22)</f>
        <v>213.39999999999998</v>
      </c>
    </row>
    <row r="11" spans="1:7" s="37" customFormat="1" ht="54.75">
      <c r="A11" s="87"/>
      <c r="B11" s="34" t="s">
        <v>13</v>
      </c>
      <c r="C11" s="35" t="s">
        <v>12</v>
      </c>
      <c r="D11" s="35" t="s">
        <v>14</v>
      </c>
      <c r="E11" s="36"/>
      <c r="F11" s="35"/>
      <c r="G11" s="32">
        <f>G12</f>
        <v>88.8</v>
      </c>
    </row>
    <row r="12" spans="1:7" s="6" customFormat="1" ht="13.5">
      <c r="A12" s="87"/>
      <c r="B12" s="38" t="s">
        <v>15</v>
      </c>
      <c r="C12" s="39" t="s">
        <v>12</v>
      </c>
      <c r="D12" s="39" t="s">
        <v>14</v>
      </c>
      <c r="E12" s="40" t="s">
        <v>16</v>
      </c>
      <c r="F12" s="39"/>
      <c r="G12" s="41">
        <f>G13</f>
        <v>88.8</v>
      </c>
    </row>
    <row r="13" spans="1:7" s="6" customFormat="1" ht="27">
      <c r="A13" s="87"/>
      <c r="B13" s="38" t="s">
        <v>17</v>
      </c>
      <c r="C13" s="39" t="s">
        <v>12</v>
      </c>
      <c r="D13" s="39" t="s">
        <v>14</v>
      </c>
      <c r="E13" s="40" t="s">
        <v>18</v>
      </c>
      <c r="F13" s="39"/>
      <c r="G13" s="41">
        <f>SUM(G14:G17)</f>
        <v>88.8</v>
      </c>
    </row>
    <row r="14" spans="1:7" s="6" customFormat="1" ht="96">
      <c r="A14" s="87"/>
      <c r="B14" s="38" t="s">
        <v>19</v>
      </c>
      <c r="C14" s="39" t="s">
        <v>12</v>
      </c>
      <c r="D14" s="39" t="s">
        <v>14</v>
      </c>
      <c r="E14" s="40" t="s">
        <v>20</v>
      </c>
      <c r="F14" s="39" t="s">
        <v>21</v>
      </c>
      <c r="G14" s="41">
        <v>32</v>
      </c>
    </row>
    <row r="15" spans="1:7" s="6" customFormat="1" ht="82.5">
      <c r="A15" s="87"/>
      <c r="B15" s="42" t="s">
        <v>22</v>
      </c>
      <c r="C15" s="43" t="s">
        <v>12</v>
      </c>
      <c r="D15" s="43" t="s">
        <v>14</v>
      </c>
      <c r="E15" s="40" t="s">
        <v>23</v>
      </c>
      <c r="F15" s="43" t="s">
        <v>21</v>
      </c>
      <c r="G15" s="41">
        <v>56.8</v>
      </c>
    </row>
    <row r="16" spans="1:7" s="6" customFormat="1" ht="41.25" hidden="1">
      <c r="A16" s="87"/>
      <c r="B16" s="42" t="s">
        <v>24</v>
      </c>
      <c r="C16" s="43" t="s">
        <v>12</v>
      </c>
      <c r="D16" s="43" t="s">
        <v>14</v>
      </c>
      <c r="E16" s="40" t="s">
        <v>25</v>
      </c>
      <c r="F16" s="43" t="s">
        <v>26</v>
      </c>
      <c r="G16" s="41"/>
    </row>
    <row r="17" spans="1:7" s="6" customFormat="1" ht="82.5" hidden="1">
      <c r="A17" s="87"/>
      <c r="B17" s="38" t="s">
        <v>27</v>
      </c>
      <c r="C17" s="39" t="s">
        <v>12</v>
      </c>
      <c r="D17" s="39" t="s">
        <v>14</v>
      </c>
      <c r="E17" s="40" t="s">
        <v>28</v>
      </c>
      <c r="F17" s="39" t="s">
        <v>29</v>
      </c>
      <c r="G17" s="44"/>
    </row>
    <row r="18" spans="1:7" s="37" customFormat="1" ht="13.5" hidden="1">
      <c r="A18" s="87"/>
      <c r="B18" s="34" t="s">
        <v>30</v>
      </c>
      <c r="C18" s="35" t="s">
        <v>12</v>
      </c>
      <c r="D18" s="35" t="s">
        <v>31</v>
      </c>
      <c r="E18" s="36"/>
      <c r="F18" s="35"/>
      <c r="G18" s="32">
        <f>G19</f>
        <v>0</v>
      </c>
    </row>
    <row r="19" spans="1:7" s="6" customFormat="1" ht="13.5" hidden="1">
      <c r="A19" s="87"/>
      <c r="B19" s="38" t="s">
        <v>15</v>
      </c>
      <c r="C19" s="39" t="s">
        <v>12</v>
      </c>
      <c r="D19" s="39" t="s">
        <v>31</v>
      </c>
      <c r="E19" s="40" t="s">
        <v>16</v>
      </c>
      <c r="F19" s="39"/>
      <c r="G19" s="41">
        <f>G20</f>
        <v>0</v>
      </c>
    </row>
    <row r="20" spans="1:7" s="6" customFormat="1" ht="27" hidden="1">
      <c r="A20" s="87"/>
      <c r="B20" s="38" t="s">
        <v>17</v>
      </c>
      <c r="C20" s="39" t="s">
        <v>12</v>
      </c>
      <c r="D20" s="39" t="s">
        <v>31</v>
      </c>
      <c r="E20" s="40" t="s">
        <v>18</v>
      </c>
      <c r="F20" s="39"/>
      <c r="G20" s="41">
        <f>G21</f>
        <v>0</v>
      </c>
    </row>
    <row r="21" spans="1:7" s="6" customFormat="1" ht="27" hidden="1">
      <c r="A21" s="87"/>
      <c r="B21" s="42" t="s">
        <v>32</v>
      </c>
      <c r="C21" s="43" t="s">
        <v>12</v>
      </c>
      <c r="D21" s="43" t="s">
        <v>31</v>
      </c>
      <c r="E21" s="40" t="s">
        <v>33</v>
      </c>
      <c r="F21" s="43" t="s">
        <v>34</v>
      </c>
      <c r="G21" s="41"/>
    </row>
    <row r="22" spans="1:7" s="37" customFormat="1" ht="13.5">
      <c r="A22" s="87"/>
      <c r="B22" s="45" t="s">
        <v>35</v>
      </c>
      <c r="C22" s="46" t="s">
        <v>12</v>
      </c>
      <c r="D22" s="46" t="s">
        <v>36</v>
      </c>
      <c r="E22" s="36"/>
      <c r="F22" s="46"/>
      <c r="G22" s="32">
        <f>SUM(G23,G29)</f>
        <v>124.6</v>
      </c>
    </row>
    <row r="23" spans="1:7" s="6" customFormat="1" ht="54.75" hidden="1">
      <c r="A23" s="87"/>
      <c r="B23" s="42" t="s">
        <v>37</v>
      </c>
      <c r="C23" s="43" t="s">
        <v>12</v>
      </c>
      <c r="D23" s="43" t="s">
        <v>36</v>
      </c>
      <c r="E23" s="40" t="s">
        <v>38</v>
      </c>
      <c r="F23" s="43"/>
      <c r="G23" s="41">
        <f>G24+G26</f>
        <v>0</v>
      </c>
    </row>
    <row r="24" spans="1:7" s="6" customFormat="1" ht="69" hidden="1">
      <c r="A24" s="87"/>
      <c r="B24" s="42" t="s">
        <v>39</v>
      </c>
      <c r="C24" s="43" t="s">
        <v>12</v>
      </c>
      <c r="D24" s="43" t="s">
        <v>36</v>
      </c>
      <c r="E24" s="40" t="s">
        <v>40</v>
      </c>
      <c r="F24" s="43"/>
      <c r="G24" s="41">
        <f>G25</f>
        <v>0</v>
      </c>
    </row>
    <row r="25" spans="1:7" s="6" customFormat="1" ht="41.25" hidden="1">
      <c r="A25" s="87"/>
      <c r="B25" s="42" t="s">
        <v>24</v>
      </c>
      <c r="C25" s="43" t="s">
        <v>12</v>
      </c>
      <c r="D25" s="43" t="s">
        <v>36</v>
      </c>
      <c r="E25" s="40" t="s">
        <v>41</v>
      </c>
      <c r="F25" s="43" t="s">
        <v>26</v>
      </c>
      <c r="G25" s="44"/>
    </row>
    <row r="26" spans="1:7" s="6" customFormat="1" ht="41.25" hidden="1">
      <c r="A26" s="87"/>
      <c r="B26" s="42" t="s">
        <v>42</v>
      </c>
      <c r="C26" s="43" t="s">
        <v>12</v>
      </c>
      <c r="D26" s="43" t="s">
        <v>36</v>
      </c>
      <c r="E26" s="40" t="s">
        <v>43</v>
      </c>
      <c r="F26" s="43"/>
      <c r="G26" s="44">
        <f>G27</f>
        <v>0</v>
      </c>
    </row>
    <row r="27" spans="1:7" s="6" customFormat="1" ht="69" hidden="1">
      <c r="A27" s="87"/>
      <c r="B27" s="42" t="s">
        <v>44</v>
      </c>
      <c r="C27" s="43" t="s">
        <v>12</v>
      </c>
      <c r="D27" s="43" t="s">
        <v>36</v>
      </c>
      <c r="E27" s="40" t="s">
        <v>45</v>
      </c>
      <c r="F27" s="43" t="s">
        <v>26</v>
      </c>
      <c r="G27" s="44"/>
    </row>
    <row r="28" spans="1:7" s="6" customFormat="1" ht="13.5">
      <c r="A28" s="87"/>
      <c r="B28" s="38" t="s">
        <v>15</v>
      </c>
      <c r="C28" s="43" t="s">
        <v>12</v>
      </c>
      <c r="D28" s="43" t="s">
        <v>36</v>
      </c>
      <c r="E28" s="40" t="s">
        <v>16</v>
      </c>
      <c r="F28" s="43"/>
      <c r="G28" s="41">
        <f>G29</f>
        <v>124.6</v>
      </c>
    </row>
    <row r="29" spans="1:7" s="6" customFormat="1" ht="27">
      <c r="A29" s="87"/>
      <c r="B29" s="38" t="s">
        <v>17</v>
      </c>
      <c r="C29" s="43" t="s">
        <v>12</v>
      </c>
      <c r="D29" s="43" t="s">
        <v>36</v>
      </c>
      <c r="E29" s="40" t="s">
        <v>18</v>
      </c>
      <c r="F29" s="43"/>
      <c r="G29" s="41">
        <f>SUM(G30:G33)</f>
        <v>124.6</v>
      </c>
    </row>
    <row r="30" spans="1:7" s="6" customFormat="1" ht="82.5" hidden="1">
      <c r="A30" s="87"/>
      <c r="B30" s="42" t="s">
        <v>46</v>
      </c>
      <c r="C30" s="43" t="s">
        <v>12</v>
      </c>
      <c r="D30" s="43" t="s">
        <v>36</v>
      </c>
      <c r="E30" s="40" t="s">
        <v>47</v>
      </c>
      <c r="F30" s="43" t="s">
        <v>21</v>
      </c>
      <c r="G30" s="41"/>
    </row>
    <row r="31" spans="1:7" s="6" customFormat="1" ht="96">
      <c r="A31" s="87"/>
      <c r="B31" s="42" t="s">
        <v>48</v>
      </c>
      <c r="C31" s="43" t="s">
        <v>12</v>
      </c>
      <c r="D31" s="43" t="s">
        <v>36</v>
      </c>
      <c r="E31" s="40" t="s">
        <v>49</v>
      </c>
      <c r="F31" s="43" t="s">
        <v>21</v>
      </c>
      <c r="G31" s="41">
        <v>124.6</v>
      </c>
    </row>
    <row r="32" spans="1:7" s="6" customFormat="1" ht="54.75" hidden="1">
      <c r="A32" s="87"/>
      <c r="B32" s="42" t="s">
        <v>50</v>
      </c>
      <c r="C32" s="43" t="s">
        <v>12</v>
      </c>
      <c r="D32" s="43" t="s">
        <v>36</v>
      </c>
      <c r="E32" s="40" t="s">
        <v>51</v>
      </c>
      <c r="F32" s="43" t="s">
        <v>26</v>
      </c>
      <c r="G32" s="44"/>
    </row>
    <row r="33" spans="1:7" s="6" customFormat="1" ht="41.25" hidden="1">
      <c r="A33" s="87"/>
      <c r="B33" s="42" t="s">
        <v>52</v>
      </c>
      <c r="C33" s="43" t="s">
        <v>12</v>
      </c>
      <c r="D33" s="43" t="s">
        <v>36</v>
      </c>
      <c r="E33" s="40" t="s">
        <v>51</v>
      </c>
      <c r="F33" s="43" t="s">
        <v>34</v>
      </c>
      <c r="G33" s="41"/>
    </row>
    <row r="34" spans="1:7" s="37" customFormat="1" ht="13.5" hidden="1">
      <c r="A34" s="87"/>
      <c r="B34" s="45" t="s">
        <v>53</v>
      </c>
      <c r="C34" s="46" t="s">
        <v>54</v>
      </c>
      <c r="D34" s="46"/>
      <c r="E34" s="36"/>
      <c r="F34" s="46"/>
      <c r="G34" s="32">
        <f>G35</f>
        <v>0</v>
      </c>
    </row>
    <row r="35" spans="1:7" s="37" customFormat="1" ht="13.5" hidden="1">
      <c r="A35" s="87"/>
      <c r="B35" s="45" t="s">
        <v>55</v>
      </c>
      <c r="C35" s="46" t="s">
        <v>54</v>
      </c>
      <c r="D35" s="46" t="s">
        <v>56</v>
      </c>
      <c r="E35" s="36"/>
      <c r="F35" s="46"/>
      <c r="G35" s="32">
        <f>G37</f>
        <v>0</v>
      </c>
    </row>
    <row r="36" spans="1:7" s="6" customFormat="1" ht="13.5" hidden="1">
      <c r="A36" s="87"/>
      <c r="B36" s="38" t="s">
        <v>15</v>
      </c>
      <c r="C36" s="43" t="s">
        <v>54</v>
      </c>
      <c r="D36" s="43" t="s">
        <v>56</v>
      </c>
      <c r="E36" s="40" t="s">
        <v>16</v>
      </c>
      <c r="F36" s="43"/>
      <c r="G36" s="41">
        <f>G37</f>
        <v>0</v>
      </c>
    </row>
    <row r="37" spans="1:7" s="6" customFormat="1" ht="27" hidden="1">
      <c r="A37" s="87"/>
      <c r="B37" s="38" t="s">
        <v>17</v>
      </c>
      <c r="C37" s="43" t="s">
        <v>54</v>
      </c>
      <c r="D37" s="43" t="s">
        <v>56</v>
      </c>
      <c r="E37" s="40" t="s">
        <v>18</v>
      </c>
      <c r="F37" s="43"/>
      <c r="G37" s="41">
        <f>SUM(G38:G39)</f>
        <v>0</v>
      </c>
    </row>
    <row r="38" spans="1:7" s="6" customFormat="1" ht="110.25" hidden="1">
      <c r="A38" s="87"/>
      <c r="B38" s="38" t="s">
        <v>57</v>
      </c>
      <c r="C38" s="39" t="s">
        <v>54</v>
      </c>
      <c r="D38" s="39" t="s">
        <v>56</v>
      </c>
      <c r="E38" s="40" t="s">
        <v>58</v>
      </c>
      <c r="F38" s="39" t="s">
        <v>21</v>
      </c>
      <c r="G38" s="47"/>
    </row>
    <row r="39" spans="1:7" s="6" customFormat="1" ht="69" hidden="1">
      <c r="A39" s="87"/>
      <c r="B39" s="38" t="s">
        <v>59</v>
      </c>
      <c r="C39" s="39" t="s">
        <v>54</v>
      </c>
      <c r="D39" s="39" t="s">
        <v>56</v>
      </c>
      <c r="E39" s="40" t="s">
        <v>58</v>
      </c>
      <c r="F39" s="39" t="s">
        <v>26</v>
      </c>
      <c r="G39" s="44"/>
    </row>
    <row r="40" spans="1:7" s="37" customFormat="1" ht="27" hidden="1">
      <c r="A40" s="87"/>
      <c r="B40" s="34" t="s">
        <v>60</v>
      </c>
      <c r="C40" s="35" t="s">
        <v>56</v>
      </c>
      <c r="D40" s="35"/>
      <c r="E40" s="36"/>
      <c r="F40" s="35"/>
      <c r="G40" s="48">
        <f>SUM(G41,G45)</f>
        <v>0</v>
      </c>
    </row>
    <row r="41" spans="1:7" s="37" customFormat="1" ht="41.25" hidden="1">
      <c r="A41" s="87"/>
      <c r="B41" s="34" t="s">
        <v>61</v>
      </c>
      <c r="C41" s="35" t="s">
        <v>56</v>
      </c>
      <c r="D41" s="35" t="s">
        <v>62</v>
      </c>
      <c r="E41" s="36"/>
      <c r="F41" s="35"/>
      <c r="G41" s="48">
        <f>G42</f>
        <v>0</v>
      </c>
    </row>
    <row r="42" spans="1:7" s="6" customFormat="1" ht="69" hidden="1">
      <c r="A42" s="87"/>
      <c r="B42" s="38" t="s">
        <v>63</v>
      </c>
      <c r="C42" s="39" t="s">
        <v>56</v>
      </c>
      <c r="D42" s="39" t="s">
        <v>62</v>
      </c>
      <c r="E42" s="40" t="s">
        <v>54</v>
      </c>
      <c r="F42" s="39"/>
      <c r="G42" s="47">
        <f>G43</f>
        <v>0</v>
      </c>
    </row>
    <row r="43" spans="1:8" s="6" customFormat="1" ht="27" hidden="1">
      <c r="A43" s="87"/>
      <c r="B43" s="38" t="s">
        <v>64</v>
      </c>
      <c r="C43" s="39" t="s">
        <v>56</v>
      </c>
      <c r="D43" s="39" t="s">
        <v>62</v>
      </c>
      <c r="E43" s="40" t="s">
        <v>65</v>
      </c>
      <c r="F43" s="39"/>
      <c r="G43" s="47">
        <f>G44</f>
        <v>0</v>
      </c>
      <c r="H43" s="49"/>
    </row>
    <row r="44" spans="1:8" s="6" customFormat="1" ht="54.75" hidden="1">
      <c r="A44" s="87"/>
      <c r="B44" s="38" t="s">
        <v>66</v>
      </c>
      <c r="C44" s="39" t="s">
        <v>56</v>
      </c>
      <c r="D44" s="39" t="s">
        <v>62</v>
      </c>
      <c r="E44" s="40" t="s">
        <v>67</v>
      </c>
      <c r="F44" s="39" t="s">
        <v>26</v>
      </c>
      <c r="G44" s="47"/>
      <c r="H44" s="50"/>
    </row>
    <row r="45" spans="1:7" s="37" customFormat="1" ht="13.5" hidden="1">
      <c r="A45" s="87"/>
      <c r="B45" s="34" t="s">
        <v>68</v>
      </c>
      <c r="C45" s="35" t="s">
        <v>56</v>
      </c>
      <c r="D45" s="35" t="s">
        <v>69</v>
      </c>
      <c r="E45" s="36"/>
      <c r="F45" s="35"/>
      <c r="G45" s="48">
        <f>G46</f>
        <v>0</v>
      </c>
    </row>
    <row r="46" spans="1:7" s="6" customFormat="1" ht="41.25" hidden="1">
      <c r="A46" s="87"/>
      <c r="B46" s="42" t="s">
        <v>70</v>
      </c>
      <c r="C46" s="39" t="s">
        <v>56</v>
      </c>
      <c r="D46" s="39" t="s">
        <v>69</v>
      </c>
      <c r="E46" s="40" t="s">
        <v>31</v>
      </c>
      <c r="F46" s="39"/>
      <c r="G46" s="47">
        <f>G47</f>
        <v>0</v>
      </c>
    </row>
    <row r="47" spans="1:7" s="6" customFormat="1" ht="110.25" hidden="1">
      <c r="A47" s="87"/>
      <c r="B47" s="38" t="s">
        <v>71</v>
      </c>
      <c r="C47" s="39" t="s">
        <v>56</v>
      </c>
      <c r="D47" s="39" t="s">
        <v>69</v>
      </c>
      <c r="E47" s="40" t="s">
        <v>72</v>
      </c>
      <c r="F47" s="39"/>
      <c r="G47" s="47">
        <f>G48</f>
        <v>0</v>
      </c>
    </row>
    <row r="48" spans="1:7" s="6" customFormat="1" ht="41.25" hidden="1">
      <c r="A48" s="87"/>
      <c r="B48" s="42" t="s">
        <v>73</v>
      </c>
      <c r="C48" s="43" t="s">
        <v>56</v>
      </c>
      <c r="D48" s="43" t="s">
        <v>69</v>
      </c>
      <c r="E48" s="51" t="s">
        <v>74</v>
      </c>
      <c r="F48" s="43" t="s">
        <v>26</v>
      </c>
      <c r="G48" s="41"/>
    </row>
    <row r="49" spans="1:7" s="37" customFormat="1" ht="13.5">
      <c r="A49" s="87"/>
      <c r="B49" s="45" t="s">
        <v>75</v>
      </c>
      <c r="C49" s="46" t="s">
        <v>38</v>
      </c>
      <c r="D49" s="46"/>
      <c r="E49" s="52"/>
      <c r="F49" s="46"/>
      <c r="G49" s="53">
        <f>G50+G59</f>
        <v>354.52124</v>
      </c>
    </row>
    <row r="50" spans="1:7" s="37" customFormat="1" ht="13.5" hidden="1">
      <c r="A50" s="87"/>
      <c r="B50" s="45" t="s">
        <v>76</v>
      </c>
      <c r="C50" s="46" t="s">
        <v>38</v>
      </c>
      <c r="D50" s="46" t="s">
        <v>12</v>
      </c>
      <c r="E50" s="52"/>
      <c r="F50" s="46"/>
      <c r="G50" s="54">
        <f>G51+G56</f>
        <v>0</v>
      </c>
    </row>
    <row r="51" spans="1:7" s="6" customFormat="1" ht="41.25" hidden="1">
      <c r="A51" s="87"/>
      <c r="B51" s="42" t="s">
        <v>77</v>
      </c>
      <c r="C51" s="43" t="s">
        <v>38</v>
      </c>
      <c r="D51" s="43" t="s">
        <v>12</v>
      </c>
      <c r="E51" s="51" t="s">
        <v>12</v>
      </c>
      <c r="F51" s="43"/>
      <c r="G51" s="44">
        <f>G52+G54</f>
        <v>0</v>
      </c>
    </row>
    <row r="52" spans="1:7" s="6" customFormat="1" ht="41.25" hidden="1">
      <c r="A52" s="87"/>
      <c r="B52" s="55" t="s">
        <v>78</v>
      </c>
      <c r="C52" s="43" t="s">
        <v>38</v>
      </c>
      <c r="D52" s="43" t="s">
        <v>12</v>
      </c>
      <c r="E52" s="51" t="s">
        <v>79</v>
      </c>
      <c r="F52" s="43"/>
      <c r="G52" s="44">
        <f>G53</f>
        <v>0</v>
      </c>
    </row>
    <row r="53" spans="1:7" s="6" customFormat="1" ht="69" hidden="1">
      <c r="A53" s="87"/>
      <c r="B53" s="55" t="s">
        <v>80</v>
      </c>
      <c r="C53" s="43" t="s">
        <v>38</v>
      </c>
      <c r="D53" s="43" t="s">
        <v>12</v>
      </c>
      <c r="E53" s="51" t="s">
        <v>81</v>
      </c>
      <c r="F53" s="43" t="s">
        <v>82</v>
      </c>
      <c r="G53" s="44"/>
    </row>
    <row r="54" spans="1:7" s="6" customFormat="1" ht="27" hidden="1">
      <c r="A54" s="87"/>
      <c r="B54" s="55" t="s">
        <v>83</v>
      </c>
      <c r="C54" s="43" t="s">
        <v>38</v>
      </c>
      <c r="D54" s="43" t="s">
        <v>12</v>
      </c>
      <c r="E54" s="51" t="s">
        <v>84</v>
      </c>
      <c r="F54" s="43"/>
      <c r="G54" s="44">
        <f>G55</f>
        <v>0</v>
      </c>
    </row>
    <row r="55" spans="1:7" s="6" customFormat="1" ht="41.25" hidden="1">
      <c r="A55" s="87"/>
      <c r="B55" s="42" t="s">
        <v>85</v>
      </c>
      <c r="C55" s="43" t="s">
        <v>38</v>
      </c>
      <c r="D55" s="43" t="s">
        <v>12</v>
      </c>
      <c r="E55" s="51" t="s">
        <v>86</v>
      </c>
      <c r="F55" s="43" t="s">
        <v>26</v>
      </c>
      <c r="G55" s="44"/>
    </row>
    <row r="56" spans="1:7" s="6" customFormat="1" ht="13.5" hidden="1">
      <c r="A56" s="87"/>
      <c r="B56" s="38" t="s">
        <v>87</v>
      </c>
      <c r="C56" s="43" t="s">
        <v>38</v>
      </c>
      <c r="D56" s="43" t="s">
        <v>12</v>
      </c>
      <c r="E56" s="51" t="s">
        <v>16</v>
      </c>
      <c r="F56" s="43"/>
      <c r="G56" s="44">
        <f>G57</f>
        <v>0</v>
      </c>
    </row>
    <row r="57" spans="1:7" s="6" customFormat="1" ht="27" hidden="1">
      <c r="A57" s="87"/>
      <c r="B57" s="38" t="s">
        <v>17</v>
      </c>
      <c r="C57" s="43" t="s">
        <v>38</v>
      </c>
      <c r="D57" s="43" t="s">
        <v>12</v>
      </c>
      <c r="E57" s="51" t="s">
        <v>18</v>
      </c>
      <c r="F57" s="43"/>
      <c r="G57" s="44">
        <f>G58</f>
        <v>0</v>
      </c>
    </row>
    <row r="58" spans="1:7" s="6" customFormat="1" ht="27" hidden="1">
      <c r="A58" s="87"/>
      <c r="B58" s="42" t="s">
        <v>88</v>
      </c>
      <c r="C58" s="43" t="s">
        <v>38</v>
      </c>
      <c r="D58" s="43" t="s">
        <v>12</v>
      </c>
      <c r="E58" s="51" t="s">
        <v>89</v>
      </c>
      <c r="F58" s="43" t="s">
        <v>90</v>
      </c>
      <c r="G58" s="56"/>
    </row>
    <row r="59" spans="1:7" s="37" customFormat="1" ht="13.5">
      <c r="A59" s="87"/>
      <c r="B59" s="57" t="s">
        <v>91</v>
      </c>
      <c r="C59" s="46" t="s">
        <v>38</v>
      </c>
      <c r="D59" s="46" t="s">
        <v>56</v>
      </c>
      <c r="E59" s="52"/>
      <c r="F59" s="46"/>
      <c r="G59" s="58">
        <f>G60</f>
        <v>354.52124</v>
      </c>
    </row>
    <row r="60" spans="1:7" s="6" customFormat="1" ht="41.25">
      <c r="A60" s="87"/>
      <c r="B60" s="42" t="s">
        <v>92</v>
      </c>
      <c r="C60" s="43" t="s">
        <v>38</v>
      </c>
      <c r="D60" s="43" t="s">
        <v>56</v>
      </c>
      <c r="E60" s="51" t="s">
        <v>56</v>
      </c>
      <c r="F60" s="43"/>
      <c r="G60" s="59">
        <f>G61+G63+G65+G67</f>
        <v>354.52124</v>
      </c>
    </row>
    <row r="61" spans="1:7" s="6" customFormat="1" ht="13.5" hidden="1">
      <c r="A61" s="87"/>
      <c r="B61" s="7" t="s">
        <v>93</v>
      </c>
      <c r="C61" s="43" t="s">
        <v>38</v>
      </c>
      <c r="D61" s="43" t="s">
        <v>56</v>
      </c>
      <c r="E61" s="51" t="s">
        <v>94</v>
      </c>
      <c r="F61" s="43"/>
      <c r="G61" s="44">
        <f>G62</f>
        <v>0</v>
      </c>
    </row>
    <row r="62" spans="1:7" s="6" customFormat="1" ht="27" hidden="1">
      <c r="A62" s="87"/>
      <c r="B62" s="42" t="s">
        <v>95</v>
      </c>
      <c r="C62" s="43" t="s">
        <v>38</v>
      </c>
      <c r="D62" s="43" t="s">
        <v>56</v>
      </c>
      <c r="E62" s="51" t="s">
        <v>96</v>
      </c>
      <c r="F62" s="43" t="s">
        <v>26</v>
      </c>
      <c r="G62" s="44"/>
    </row>
    <row r="63" spans="1:7" s="6" customFormat="1" ht="27">
      <c r="A63" s="87"/>
      <c r="B63" s="42" t="s">
        <v>97</v>
      </c>
      <c r="C63" s="43" t="s">
        <v>38</v>
      </c>
      <c r="D63" s="43" t="s">
        <v>56</v>
      </c>
      <c r="E63" s="51" t="s">
        <v>98</v>
      </c>
      <c r="F63" s="43"/>
      <c r="G63" s="44">
        <f>G64</f>
        <v>80</v>
      </c>
    </row>
    <row r="64" spans="1:7" s="6" customFormat="1" ht="41.25">
      <c r="A64" s="87"/>
      <c r="B64" s="42" t="s">
        <v>99</v>
      </c>
      <c r="C64" s="43" t="s">
        <v>38</v>
      </c>
      <c r="D64" s="43" t="s">
        <v>56</v>
      </c>
      <c r="E64" s="51" t="s">
        <v>100</v>
      </c>
      <c r="F64" s="43" t="s">
        <v>26</v>
      </c>
      <c r="G64" s="44">
        <v>80</v>
      </c>
    </row>
    <row r="65" spans="1:7" s="6" customFormat="1" ht="27" hidden="1">
      <c r="A65" s="87"/>
      <c r="B65" s="42" t="s">
        <v>101</v>
      </c>
      <c r="C65" s="43" t="s">
        <v>38</v>
      </c>
      <c r="D65" s="43" t="s">
        <v>56</v>
      </c>
      <c r="E65" s="51" t="s">
        <v>102</v>
      </c>
      <c r="F65" s="43"/>
      <c r="G65" s="44">
        <f>G66</f>
        <v>0</v>
      </c>
    </row>
    <row r="66" spans="1:7" s="6" customFormat="1" ht="41.25" hidden="1">
      <c r="A66" s="87"/>
      <c r="B66" s="42" t="s">
        <v>103</v>
      </c>
      <c r="C66" s="43" t="s">
        <v>38</v>
      </c>
      <c r="D66" s="43" t="s">
        <v>56</v>
      </c>
      <c r="E66" s="51" t="s">
        <v>104</v>
      </c>
      <c r="F66" s="43" t="s">
        <v>26</v>
      </c>
      <c r="G66" s="44"/>
    </row>
    <row r="67" spans="1:7" s="6" customFormat="1" ht="27">
      <c r="A67" s="87"/>
      <c r="B67" s="42" t="s">
        <v>105</v>
      </c>
      <c r="C67" s="43" t="s">
        <v>38</v>
      </c>
      <c r="D67" s="43" t="s">
        <v>56</v>
      </c>
      <c r="E67" s="51" t="s">
        <v>106</v>
      </c>
      <c r="F67" s="43"/>
      <c r="G67" s="59">
        <f>G68</f>
        <v>274.52124</v>
      </c>
    </row>
    <row r="68" spans="1:7" s="6" customFormat="1" ht="41.25">
      <c r="A68" s="87"/>
      <c r="B68" s="42" t="s">
        <v>107</v>
      </c>
      <c r="C68" s="43" t="s">
        <v>38</v>
      </c>
      <c r="D68" s="43" t="s">
        <v>56</v>
      </c>
      <c r="E68" s="51" t="s">
        <v>108</v>
      </c>
      <c r="F68" s="43" t="s">
        <v>26</v>
      </c>
      <c r="G68" s="59">
        <v>274.52124</v>
      </c>
    </row>
    <row r="69" spans="1:7" s="37" customFormat="1" ht="13.5" hidden="1">
      <c r="A69" s="87"/>
      <c r="B69" s="60" t="s">
        <v>109</v>
      </c>
      <c r="C69" s="46" t="s">
        <v>110</v>
      </c>
      <c r="D69" s="46"/>
      <c r="E69" s="52"/>
      <c r="F69" s="46"/>
      <c r="G69" s="54">
        <f>G70</f>
        <v>0</v>
      </c>
    </row>
    <row r="70" spans="1:10" s="37" customFormat="1" ht="13.5" hidden="1">
      <c r="A70" s="87"/>
      <c r="B70" s="45" t="s">
        <v>111</v>
      </c>
      <c r="C70" s="46" t="s">
        <v>110</v>
      </c>
      <c r="D70" s="46" t="s">
        <v>38</v>
      </c>
      <c r="E70" s="52"/>
      <c r="F70" s="46"/>
      <c r="G70" s="54">
        <f>G71</f>
        <v>0</v>
      </c>
      <c r="J70" s="61"/>
    </row>
    <row r="71" spans="1:10" s="6" customFormat="1" ht="41.25" hidden="1">
      <c r="A71" s="87"/>
      <c r="B71" s="42" t="s">
        <v>92</v>
      </c>
      <c r="C71" s="43" t="s">
        <v>110</v>
      </c>
      <c r="D71" s="43" t="s">
        <v>38</v>
      </c>
      <c r="E71" s="51" t="s">
        <v>56</v>
      </c>
      <c r="F71" s="43"/>
      <c r="G71" s="44">
        <f>G72</f>
        <v>0</v>
      </c>
      <c r="J71" s="62"/>
    </row>
    <row r="72" spans="1:10" s="6" customFormat="1" ht="27" hidden="1">
      <c r="A72" s="87"/>
      <c r="B72" s="42" t="s">
        <v>112</v>
      </c>
      <c r="C72" s="43" t="s">
        <v>110</v>
      </c>
      <c r="D72" s="43" t="s">
        <v>38</v>
      </c>
      <c r="E72" s="51" t="s">
        <v>113</v>
      </c>
      <c r="F72" s="43"/>
      <c r="G72" s="44">
        <f>G73</f>
        <v>0</v>
      </c>
      <c r="J72" s="62"/>
    </row>
    <row r="73" spans="1:10" s="6" customFormat="1" ht="41.25" hidden="1">
      <c r="A73" s="87"/>
      <c r="B73" s="55" t="s">
        <v>114</v>
      </c>
      <c r="C73" s="43" t="s">
        <v>110</v>
      </c>
      <c r="D73" s="43" t="s">
        <v>38</v>
      </c>
      <c r="E73" s="51" t="s">
        <v>115</v>
      </c>
      <c r="F73" s="43" t="s">
        <v>26</v>
      </c>
      <c r="G73" s="44"/>
      <c r="J73" s="62"/>
    </row>
    <row r="74" spans="1:10" s="37" customFormat="1" ht="13.5" hidden="1">
      <c r="A74" s="87"/>
      <c r="B74" s="60" t="s">
        <v>116</v>
      </c>
      <c r="C74" s="46" t="s">
        <v>117</v>
      </c>
      <c r="D74" s="46"/>
      <c r="E74" s="52"/>
      <c r="F74" s="46"/>
      <c r="G74" s="32">
        <f>G75</f>
        <v>0</v>
      </c>
      <c r="J74" s="61"/>
    </row>
    <row r="75" spans="1:10" s="37" customFormat="1" ht="13.5" hidden="1">
      <c r="A75" s="87"/>
      <c r="B75" s="60" t="s">
        <v>118</v>
      </c>
      <c r="C75" s="46" t="s">
        <v>117</v>
      </c>
      <c r="D75" s="46" t="s">
        <v>117</v>
      </c>
      <c r="E75" s="52"/>
      <c r="F75" s="46"/>
      <c r="G75" s="32">
        <f>G76</f>
        <v>0</v>
      </c>
      <c r="J75" s="61"/>
    </row>
    <row r="76" spans="1:10" s="6" customFormat="1" ht="13.5" hidden="1">
      <c r="A76" s="87"/>
      <c r="B76" s="38" t="s">
        <v>15</v>
      </c>
      <c r="C76" s="43" t="s">
        <v>117</v>
      </c>
      <c r="D76" s="43" t="s">
        <v>117</v>
      </c>
      <c r="E76" s="51" t="s">
        <v>16</v>
      </c>
      <c r="F76" s="43"/>
      <c r="G76" s="41">
        <f>G77</f>
        <v>0</v>
      </c>
      <c r="J76" s="62"/>
    </row>
    <row r="77" spans="1:10" s="6" customFormat="1" ht="27" hidden="1">
      <c r="A77" s="87"/>
      <c r="B77" s="38" t="s">
        <v>17</v>
      </c>
      <c r="C77" s="43" t="s">
        <v>117</v>
      </c>
      <c r="D77" s="43" t="s">
        <v>117</v>
      </c>
      <c r="E77" s="51" t="s">
        <v>18</v>
      </c>
      <c r="F77" s="43"/>
      <c r="G77" s="41">
        <f>G78</f>
        <v>0</v>
      </c>
      <c r="J77" s="62"/>
    </row>
    <row r="78" spans="1:8" s="64" customFormat="1" ht="41.25" hidden="1">
      <c r="A78" s="87"/>
      <c r="B78" s="38" t="s">
        <v>119</v>
      </c>
      <c r="C78" s="39" t="s">
        <v>117</v>
      </c>
      <c r="D78" s="39" t="s">
        <v>117</v>
      </c>
      <c r="E78" s="40" t="s">
        <v>120</v>
      </c>
      <c r="F78" s="39" t="s">
        <v>82</v>
      </c>
      <c r="G78" s="44"/>
      <c r="H78" s="63"/>
    </row>
    <row r="79" spans="1:8" s="66" customFormat="1" ht="14.25">
      <c r="A79" s="87"/>
      <c r="B79" s="45" t="s">
        <v>121</v>
      </c>
      <c r="C79" s="46" t="s">
        <v>122</v>
      </c>
      <c r="D79" s="46"/>
      <c r="E79" s="36"/>
      <c r="F79" s="46"/>
      <c r="G79" s="53">
        <f>G80</f>
        <v>5132.77856</v>
      </c>
      <c r="H79" s="65"/>
    </row>
    <row r="80" spans="1:8" s="66" customFormat="1" ht="14.25">
      <c r="A80" s="87"/>
      <c r="B80" s="45" t="s">
        <v>123</v>
      </c>
      <c r="C80" s="46" t="s">
        <v>122</v>
      </c>
      <c r="D80" s="46" t="s">
        <v>12</v>
      </c>
      <c r="E80" s="36"/>
      <c r="F80" s="46"/>
      <c r="G80" s="53">
        <f>SUM(G81,G91)</f>
        <v>5132.77856</v>
      </c>
      <c r="H80" s="65"/>
    </row>
    <row r="81" spans="1:8" s="64" customFormat="1" ht="41.25">
      <c r="A81" s="87"/>
      <c r="B81" s="38" t="s">
        <v>124</v>
      </c>
      <c r="C81" s="43" t="s">
        <v>122</v>
      </c>
      <c r="D81" s="43" t="s">
        <v>12</v>
      </c>
      <c r="E81" s="40" t="s">
        <v>14</v>
      </c>
      <c r="F81" s="43"/>
      <c r="G81" s="67">
        <f>SUM(G82,G86,G88)</f>
        <v>5132.77856</v>
      </c>
      <c r="H81" s="1"/>
    </row>
    <row r="82" spans="1:8" s="64" customFormat="1" ht="41.25">
      <c r="A82" s="87"/>
      <c r="B82" s="38" t="s">
        <v>125</v>
      </c>
      <c r="C82" s="43" t="s">
        <v>122</v>
      </c>
      <c r="D82" s="43" t="s">
        <v>12</v>
      </c>
      <c r="E82" s="40" t="s">
        <v>126</v>
      </c>
      <c r="F82" s="43"/>
      <c r="G82" s="67">
        <f>G83+G84+G85</f>
        <v>5132.77856</v>
      </c>
      <c r="H82" s="1"/>
    </row>
    <row r="83" spans="1:8" s="64" customFormat="1" ht="69">
      <c r="A83" s="87"/>
      <c r="B83" s="38" t="s">
        <v>127</v>
      </c>
      <c r="C83" s="39" t="s">
        <v>122</v>
      </c>
      <c r="D83" s="39" t="s">
        <v>12</v>
      </c>
      <c r="E83" s="40" t="s">
        <v>128</v>
      </c>
      <c r="F83" s="39" t="s">
        <v>82</v>
      </c>
      <c r="G83" s="59">
        <v>3014.57856</v>
      </c>
      <c r="H83" s="1"/>
    </row>
    <row r="84" spans="1:8" s="64" customFormat="1" ht="110.25">
      <c r="A84" s="87"/>
      <c r="B84" s="68" t="s">
        <v>129</v>
      </c>
      <c r="C84" s="39" t="s">
        <v>122</v>
      </c>
      <c r="D84" s="39" t="s">
        <v>12</v>
      </c>
      <c r="E84" s="40" t="s">
        <v>130</v>
      </c>
      <c r="F84" s="39" t="s">
        <v>82</v>
      </c>
      <c r="G84" s="44">
        <v>106</v>
      </c>
      <c r="H84" s="1"/>
    </row>
    <row r="85" spans="1:8" s="64" customFormat="1" ht="110.25">
      <c r="A85" s="87"/>
      <c r="B85" s="68" t="s">
        <v>131</v>
      </c>
      <c r="C85" s="39" t="s">
        <v>122</v>
      </c>
      <c r="D85" s="39" t="s">
        <v>12</v>
      </c>
      <c r="E85" s="40" t="s">
        <v>132</v>
      </c>
      <c r="F85" s="39" t="s">
        <v>82</v>
      </c>
      <c r="G85" s="44">
        <v>2012.2</v>
      </c>
      <c r="H85" s="1"/>
    </row>
    <row r="86" spans="1:8" s="64" customFormat="1" ht="41.25" hidden="1">
      <c r="A86" s="87"/>
      <c r="B86" s="38" t="s">
        <v>133</v>
      </c>
      <c r="C86" s="39" t="s">
        <v>122</v>
      </c>
      <c r="D86" s="39" t="s">
        <v>12</v>
      </c>
      <c r="E86" s="40" t="s">
        <v>134</v>
      </c>
      <c r="F86" s="39"/>
      <c r="G86" s="41">
        <f>G87</f>
        <v>0</v>
      </c>
      <c r="H86" s="1"/>
    </row>
    <row r="87" spans="1:9" s="64" customFormat="1" ht="41.25" hidden="1">
      <c r="A87" s="87"/>
      <c r="B87" s="38" t="s">
        <v>119</v>
      </c>
      <c r="C87" s="39" t="s">
        <v>122</v>
      </c>
      <c r="D87" s="39" t="s">
        <v>12</v>
      </c>
      <c r="E87" s="40" t="s">
        <v>135</v>
      </c>
      <c r="F87" s="39" t="s">
        <v>82</v>
      </c>
      <c r="G87" s="69"/>
      <c r="H87" s="63"/>
      <c r="I87" s="70"/>
    </row>
    <row r="88" spans="1:8" s="64" customFormat="1" ht="54.75" hidden="1">
      <c r="A88" s="87"/>
      <c r="B88" s="38" t="s">
        <v>136</v>
      </c>
      <c r="C88" s="39" t="s">
        <v>122</v>
      </c>
      <c r="D88" s="39" t="s">
        <v>12</v>
      </c>
      <c r="E88" s="40" t="s">
        <v>137</v>
      </c>
      <c r="F88" s="39"/>
      <c r="G88" s="71">
        <f>SUM(G89:G89)</f>
        <v>0</v>
      </c>
      <c r="H88" s="1"/>
    </row>
    <row r="89" spans="1:8" s="64" customFormat="1" ht="110.25" hidden="1">
      <c r="A89" s="87"/>
      <c r="B89" s="38" t="s">
        <v>138</v>
      </c>
      <c r="C89" s="39" t="s">
        <v>122</v>
      </c>
      <c r="D89" s="39" t="s">
        <v>12</v>
      </c>
      <c r="E89" s="40" t="s">
        <v>139</v>
      </c>
      <c r="F89" s="39" t="s">
        <v>82</v>
      </c>
      <c r="G89" s="71"/>
      <c r="H89" s="1"/>
    </row>
    <row r="90" spans="1:7" s="63" customFormat="1" ht="13.5" hidden="1">
      <c r="A90" s="87"/>
      <c r="B90" s="38" t="s">
        <v>15</v>
      </c>
      <c r="C90" s="39" t="s">
        <v>122</v>
      </c>
      <c r="D90" s="39" t="s">
        <v>12</v>
      </c>
      <c r="E90" s="40" t="s">
        <v>16</v>
      </c>
      <c r="F90" s="39"/>
      <c r="G90" s="71">
        <f>G91</f>
        <v>0</v>
      </c>
    </row>
    <row r="91" spans="1:7" s="63" customFormat="1" ht="27" hidden="1">
      <c r="A91" s="87"/>
      <c r="B91" s="38" t="s">
        <v>17</v>
      </c>
      <c r="C91" s="39" t="s">
        <v>122</v>
      </c>
      <c r="D91" s="39" t="s">
        <v>12</v>
      </c>
      <c r="E91" s="40" t="s">
        <v>18</v>
      </c>
      <c r="F91" s="39"/>
      <c r="G91" s="71">
        <f>G92</f>
        <v>0</v>
      </c>
    </row>
    <row r="92" spans="1:7" s="63" customFormat="1" ht="54.75" hidden="1">
      <c r="A92" s="87"/>
      <c r="B92" s="38" t="s">
        <v>140</v>
      </c>
      <c r="C92" s="39" t="s">
        <v>122</v>
      </c>
      <c r="D92" s="39" t="s">
        <v>12</v>
      </c>
      <c r="E92" s="40" t="s">
        <v>141</v>
      </c>
      <c r="F92" s="39" t="s">
        <v>82</v>
      </c>
      <c r="G92" s="69"/>
    </row>
    <row r="93" spans="1:7" s="73" customFormat="1" ht="13.5" hidden="1">
      <c r="A93" s="87"/>
      <c r="B93" s="34" t="s">
        <v>142</v>
      </c>
      <c r="C93" s="46" t="s">
        <v>69</v>
      </c>
      <c r="D93" s="46"/>
      <c r="E93" s="36"/>
      <c r="F93" s="35"/>
      <c r="G93" s="72">
        <f>SUM(G94,G99)</f>
        <v>0</v>
      </c>
    </row>
    <row r="94" spans="1:7" s="73" customFormat="1" ht="13.5" hidden="1">
      <c r="A94" s="87"/>
      <c r="B94" s="34" t="s">
        <v>143</v>
      </c>
      <c r="C94" s="46" t="s">
        <v>69</v>
      </c>
      <c r="D94" s="46" t="s">
        <v>12</v>
      </c>
      <c r="E94" s="36"/>
      <c r="F94" s="35"/>
      <c r="G94" s="72">
        <f>G95</f>
        <v>0</v>
      </c>
    </row>
    <row r="95" spans="1:7" s="63" customFormat="1" ht="54.75" hidden="1">
      <c r="A95" s="87"/>
      <c r="B95" s="42" t="s">
        <v>144</v>
      </c>
      <c r="C95" s="43" t="s">
        <v>69</v>
      </c>
      <c r="D95" s="43" t="s">
        <v>12</v>
      </c>
      <c r="E95" s="40" t="s">
        <v>38</v>
      </c>
      <c r="F95" s="39"/>
      <c r="G95" s="71">
        <f>G96</f>
        <v>0</v>
      </c>
    </row>
    <row r="96" spans="1:7" s="63" customFormat="1" ht="13.5" hidden="1">
      <c r="A96" s="87"/>
      <c r="B96" s="42" t="s">
        <v>145</v>
      </c>
      <c r="C96" s="43" t="s">
        <v>69</v>
      </c>
      <c r="D96" s="43" t="s">
        <v>12</v>
      </c>
      <c r="E96" s="40" t="s">
        <v>146</v>
      </c>
      <c r="F96" s="39"/>
      <c r="G96" s="71">
        <f>SUM(G97:G98)</f>
        <v>0</v>
      </c>
    </row>
    <row r="97" spans="1:7" s="6" customFormat="1" ht="41.25" hidden="1">
      <c r="A97" s="87"/>
      <c r="B97" s="42" t="s">
        <v>147</v>
      </c>
      <c r="C97" s="43" t="s">
        <v>69</v>
      </c>
      <c r="D97" s="43" t="s">
        <v>12</v>
      </c>
      <c r="E97" s="40" t="s">
        <v>148</v>
      </c>
      <c r="F97" s="43" t="s">
        <v>26</v>
      </c>
      <c r="G97" s="41"/>
    </row>
    <row r="98" spans="1:7" s="6" customFormat="1" ht="27" hidden="1">
      <c r="A98" s="87"/>
      <c r="B98" s="42" t="s">
        <v>149</v>
      </c>
      <c r="C98" s="43" t="s">
        <v>69</v>
      </c>
      <c r="D98" s="43" t="s">
        <v>12</v>
      </c>
      <c r="E98" s="40" t="s">
        <v>148</v>
      </c>
      <c r="F98" s="43" t="s">
        <v>150</v>
      </c>
      <c r="G98" s="41"/>
    </row>
    <row r="99" spans="1:7" s="37" customFormat="1" ht="13.5" hidden="1">
      <c r="A99" s="87"/>
      <c r="B99" s="34" t="s">
        <v>151</v>
      </c>
      <c r="C99" s="46" t="s">
        <v>69</v>
      </c>
      <c r="D99" s="46" t="s">
        <v>56</v>
      </c>
      <c r="E99" s="52"/>
      <c r="F99" s="46"/>
      <c r="G99" s="54">
        <f>G100</f>
        <v>0</v>
      </c>
    </row>
    <row r="100" spans="1:7" s="6" customFormat="1" ht="13.5" hidden="1">
      <c r="A100" s="87"/>
      <c r="B100" s="38" t="s">
        <v>87</v>
      </c>
      <c r="C100" s="43" t="s">
        <v>69</v>
      </c>
      <c r="D100" s="43" t="s">
        <v>56</v>
      </c>
      <c r="E100" s="51" t="s">
        <v>16</v>
      </c>
      <c r="F100" s="43"/>
      <c r="G100" s="44">
        <f>G101</f>
        <v>0</v>
      </c>
    </row>
    <row r="101" spans="1:7" s="6" customFormat="1" ht="27" hidden="1">
      <c r="A101" s="87"/>
      <c r="B101" s="38" t="s">
        <v>17</v>
      </c>
      <c r="C101" s="43" t="s">
        <v>69</v>
      </c>
      <c r="D101" s="43" t="s">
        <v>56</v>
      </c>
      <c r="E101" s="51" t="s">
        <v>18</v>
      </c>
      <c r="F101" s="43"/>
      <c r="G101" s="41">
        <f>SUM(G102:G103)</f>
        <v>0</v>
      </c>
    </row>
    <row r="102" spans="1:7" s="6" customFormat="1" ht="27" hidden="1">
      <c r="A102" s="87"/>
      <c r="B102" s="42" t="s">
        <v>152</v>
      </c>
      <c r="C102" s="43" t="s">
        <v>69</v>
      </c>
      <c r="D102" s="43" t="s">
        <v>56</v>
      </c>
      <c r="E102" s="51" t="s">
        <v>153</v>
      </c>
      <c r="F102" s="43" t="s">
        <v>29</v>
      </c>
      <c r="G102" s="44"/>
    </row>
    <row r="103" spans="1:7" s="6" customFormat="1" ht="41.25" hidden="1">
      <c r="A103" s="87"/>
      <c r="B103" s="38" t="s">
        <v>154</v>
      </c>
      <c r="C103" s="43" t="s">
        <v>69</v>
      </c>
      <c r="D103" s="43" t="s">
        <v>56</v>
      </c>
      <c r="E103" s="51" t="s">
        <v>155</v>
      </c>
      <c r="F103" s="43" t="s">
        <v>29</v>
      </c>
      <c r="G103" s="44"/>
    </row>
    <row r="104" spans="1:7" s="37" customFormat="1" ht="13.5" hidden="1">
      <c r="A104" s="87"/>
      <c r="B104" s="34" t="s">
        <v>156</v>
      </c>
      <c r="C104" s="46" t="s">
        <v>31</v>
      </c>
      <c r="D104" s="46"/>
      <c r="E104" s="36"/>
      <c r="F104" s="46"/>
      <c r="G104" s="32">
        <f>G105</f>
        <v>0</v>
      </c>
    </row>
    <row r="105" spans="1:7" s="37" customFormat="1" ht="13.5" hidden="1">
      <c r="A105" s="87"/>
      <c r="B105" s="34" t="s">
        <v>157</v>
      </c>
      <c r="C105" s="46" t="s">
        <v>31</v>
      </c>
      <c r="D105" s="46" t="s">
        <v>54</v>
      </c>
      <c r="E105" s="36"/>
      <c r="F105" s="46"/>
      <c r="G105" s="32">
        <f>G106</f>
        <v>0</v>
      </c>
    </row>
    <row r="106" spans="1:7" s="6" customFormat="1" ht="13.5" hidden="1">
      <c r="A106" s="87"/>
      <c r="B106" s="38" t="s">
        <v>15</v>
      </c>
      <c r="C106" s="43" t="s">
        <v>31</v>
      </c>
      <c r="D106" s="43" t="s">
        <v>54</v>
      </c>
      <c r="E106" s="40" t="s">
        <v>16</v>
      </c>
      <c r="F106" s="43"/>
      <c r="G106" s="41">
        <f>G107</f>
        <v>0</v>
      </c>
    </row>
    <row r="107" spans="1:7" s="6" customFormat="1" ht="27" hidden="1">
      <c r="A107" s="87"/>
      <c r="B107" s="38" t="s">
        <v>17</v>
      </c>
      <c r="C107" s="43" t="s">
        <v>31</v>
      </c>
      <c r="D107" s="43" t="s">
        <v>54</v>
      </c>
      <c r="E107" s="40" t="s">
        <v>18</v>
      </c>
      <c r="F107" s="43"/>
      <c r="G107" s="41">
        <f>G108</f>
        <v>0</v>
      </c>
    </row>
    <row r="108" spans="1:9" s="6" customFormat="1" ht="41.25" hidden="1">
      <c r="A108" s="87"/>
      <c r="B108" s="38" t="s">
        <v>119</v>
      </c>
      <c r="C108" s="39" t="s">
        <v>31</v>
      </c>
      <c r="D108" s="39" t="s">
        <v>54</v>
      </c>
      <c r="E108" s="40" t="s">
        <v>120</v>
      </c>
      <c r="F108" s="39" t="s">
        <v>82</v>
      </c>
      <c r="G108" s="69"/>
      <c r="H108" s="63"/>
      <c r="I108" s="74"/>
    </row>
    <row r="109" spans="1:7" s="37" customFormat="1" ht="30.75" hidden="1">
      <c r="A109" s="88">
        <v>730</v>
      </c>
      <c r="B109" s="75" t="s">
        <v>158</v>
      </c>
      <c r="C109" s="76"/>
      <c r="D109" s="76"/>
      <c r="E109" s="31"/>
      <c r="F109" s="76"/>
      <c r="G109" s="77">
        <f>G110</f>
        <v>0</v>
      </c>
    </row>
    <row r="110" spans="1:7" s="37" customFormat="1" ht="13.5" hidden="1">
      <c r="A110" s="88"/>
      <c r="B110" s="28" t="s">
        <v>11</v>
      </c>
      <c r="C110" s="35" t="s">
        <v>12</v>
      </c>
      <c r="D110" s="35"/>
      <c r="E110" s="36"/>
      <c r="F110" s="35"/>
      <c r="G110" s="32">
        <f>G111</f>
        <v>0</v>
      </c>
    </row>
    <row r="111" spans="1:7" s="37" customFormat="1" ht="54.75" hidden="1">
      <c r="A111" s="88"/>
      <c r="B111" s="34" t="s">
        <v>159</v>
      </c>
      <c r="C111" s="35" t="s">
        <v>12</v>
      </c>
      <c r="D111" s="35" t="s">
        <v>56</v>
      </c>
      <c r="E111" s="36"/>
      <c r="F111" s="35"/>
      <c r="G111" s="32">
        <f>G112</f>
        <v>0</v>
      </c>
    </row>
    <row r="112" spans="1:7" s="6" customFormat="1" ht="13.5" hidden="1">
      <c r="A112" s="88"/>
      <c r="B112" s="38" t="s">
        <v>15</v>
      </c>
      <c r="C112" s="39" t="s">
        <v>12</v>
      </c>
      <c r="D112" s="39" t="s">
        <v>56</v>
      </c>
      <c r="E112" s="40" t="s">
        <v>16</v>
      </c>
      <c r="F112" s="39"/>
      <c r="G112" s="41">
        <f>G113</f>
        <v>0</v>
      </c>
    </row>
    <row r="113" spans="1:7" s="6" customFormat="1" ht="27" hidden="1">
      <c r="A113" s="88"/>
      <c r="B113" s="38" t="s">
        <v>17</v>
      </c>
      <c r="C113" s="39" t="s">
        <v>12</v>
      </c>
      <c r="D113" s="39" t="s">
        <v>56</v>
      </c>
      <c r="E113" s="40" t="s">
        <v>18</v>
      </c>
      <c r="F113" s="39"/>
      <c r="G113" s="41">
        <f>G114</f>
        <v>0</v>
      </c>
    </row>
    <row r="114" spans="1:7" s="6" customFormat="1" ht="41.25" hidden="1">
      <c r="A114" s="88"/>
      <c r="B114" s="42" t="s">
        <v>24</v>
      </c>
      <c r="C114" s="39" t="s">
        <v>12</v>
      </c>
      <c r="D114" s="39" t="s">
        <v>56</v>
      </c>
      <c r="E114" s="40" t="s">
        <v>25</v>
      </c>
      <c r="F114" s="39" t="s">
        <v>26</v>
      </c>
      <c r="G114" s="44"/>
    </row>
    <row r="115" spans="1:7" s="33" customFormat="1" ht="15">
      <c r="A115" s="78"/>
      <c r="B115" s="23" t="s">
        <v>160</v>
      </c>
      <c r="C115" s="79"/>
      <c r="D115" s="79"/>
      <c r="E115" s="80"/>
      <c r="F115" s="81"/>
      <c r="G115" s="82">
        <f>SUM(G9,G109)</f>
        <v>5700.699799999999</v>
      </c>
    </row>
  </sheetData>
  <sheetProtection selectLockedCells="1" selectUnlockedCells="1"/>
  <mergeCells count="6">
    <mergeCell ref="D1:G1"/>
    <mergeCell ref="E2:G2"/>
    <mergeCell ref="D3:G3"/>
    <mergeCell ref="A5:G5"/>
    <mergeCell ref="A9:A108"/>
    <mergeCell ref="A109:A114"/>
  </mergeCells>
  <printOptions/>
  <pageMargins left="0.39375" right="0.19652777777777777" top="0.5902777777777778" bottom="0.5902777777777778" header="0.5118055555555555" footer="0.5118055555555555"/>
  <pageSetup fitToHeight="6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2017-03-27T21:16:48Z</dcterms:modified>
  <cp:category/>
  <cp:version/>
  <cp:contentType/>
  <cp:contentStatus/>
</cp:coreProperties>
</file>