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<sst xmlns="http://schemas.openxmlformats.org/spreadsheetml/2006/main" count="249" uniqueCount="143">
  <si>
    <t>к решению Совета народных депутатов  муниципального образования Андреевское сельское поселение</t>
  </si>
  <si>
    <t>Непрограммные расходы</t>
  </si>
  <si>
    <t>500</t>
  </si>
  <si>
    <t>ЖКХ</t>
  </si>
  <si>
    <t>ИТОГО</t>
  </si>
  <si>
    <t>(тыс.руб.)</t>
  </si>
  <si>
    <t>ВСЕГО РАСХОДОВ:</t>
  </si>
  <si>
    <t xml:space="preserve">Наименование расходов </t>
  </si>
  <si>
    <t>Код раздела</t>
  </si>
  <si>
    <t>Код целевой статьи</t>
  </si>
  <si>
    <t>01</t>
  </si>
  <si>
    <t>02</t>
  </si>
  <si>
    <t>03</t>
  </si>
  <si>
    <t>04</t>
  </si>
  <si>
    <t>09</t>
  </si>
  <si>
    <t>07</t>
  </si>
  <si>
    <t>11</t>
  </si>
  <si>
    <t>13</t>
  </si>
  <si>
    <t>08</t>
  </si>
  <si>
    <t>10</t>
  </si>
  <si>
    <t>Код вида расхо
дов</t>
  </si>
  <si>
    <t>Код подраз
дела</t>
  </si>
  <si>
    <t>Муниципальная программа "Сохранение и развитие культуры муниципального образования Андреевское сельское поселение на 2014-2016 годы"</t>
  </si>
  <si>
    <t>600</t>
  </si>
  <si>
    <t>200</t>
  </si>
  <si>
    <t>100</t>
  </si>
  <si>
    <t>БО</t>
  </si>
  <si>
    <t>0508002</t>
  </si>
  <si>
    <t>9998Г01</t>
  </si>
  <si>
    <t>9998001</t>
  </si>
  <si>
    <t>Резервный фонд администрации муниципального образования в рамках непрограммных расходов органов исполнительной власти (Иные бюджетные ассигнования)</t>
  </si>
  <si>
    <t>9996004</t>
  </si>
  <si>
    <t>9996006</t>
  </si>
  <si>
    <t>9998008</t>
  </si>
  <si>
    <t>0400000</t>
  </si>
  <si>
    <t>0404005</t>
  </si>
  <si>
    <t>9995118</t>
  </si>
  <si>
    <t>0406006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</si>
  <si>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</si>
  <si>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0100000</t>
  </si>
  <si>
    <t>800</t>
  </si>
  <si>
    <t>05</t>
  </si>
  <si>
    <t xml:space="preserve">Муниципальная программа "Развитие сельского хозяйства Александровского района на 2013-2020 годы" </t>
  </si>
  <si>
    <t>Подпрограмма "Устойчивое развитие сельских территорий Александровского района Владимирской области на 2014-2020 годы" муниципальной программы "Развитие сельского хозяйства Александровского района на 2013-2020 годы"</t>
  </si>
  <si>
    <t>0110000</t>
  </si>
  <si>
    <t>Расходы на улучшение жилищных условий граждан, проживающих в сельской местности, в рамках подпрограммы "Устойчивое развитие сельских территорий Александровского района Владимирской области на 2014-2020 годы" муниципальной программы "Развитие сельского хозяйства Александровского района на 2013-2020 годы" (Межбюджетные трансферты)</t>
  </si>
  <si>
    <t xml:space="preserve"> Муниципальная программа "Комплексная программа благоустройства территории Андреевского сельского поселения на 2014-2016 годы"</t>
  </si>
  <si>
    <t>0300000</t>
  </si>
  <si>
    <t>Расходы на благоустройство территории  Андреевского сельского поселения в рамках муниципальной программы "Комплексная программа благоустройства территории Андреевского сельского поселения на 2014-2016 годы"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</si>
  <si>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государственных (муниципальных) нужд)</t>
  </si>
  <si>
    <t>12</t>
  </si>
  <si>
    <t xml:space="preserve">Муниципальная программа "Экологическая безопасность на территории Андреевского сельского поселения Александровского района на 2014-2018 годы" </t>
  </si>
  <si>
    <t>0700000</t>
  </si>
  <si>
    <t>400</t>
  </si>
  <si>
    <t xml:space="preserve">Муниципальная программа "Обеспечение доступным и комфортным жильем населения Андреевского сельского поселения Александровского района" </t>
  </si>
  <si>
    <t>0800000</t>
  </si>
  <si>
    <t>Подпрограмма "Обеспечение жильем молодых семей Андреевского сельского поселения Александровского района на 2014-2016 годы" муниципальной программы "Обеспечение доступным и комфортным жильем населения Андреевского сельского поселения Александровского района"</t>
  </si>
  <si>
    <t>0810000</t>
  </si>
  <si>
    <t>Обеспечение жильем молодых семей в рамках подпрограммы "Обеспечение жильем молодых семей Андреевского сельского поселения Александровского района на 2014-2016 годы" муниципальной программы "Обеспечение доступным и комфортным жильем населения Андреевского сельского поселения Александровского района" (Межбюджетные трансферты)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</si>
  <si>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</t>
  </si>
  <si>
    <t>0900000</t>
  </si>
  <si>
    <t>Расходы на капитальный ремонт и ремонт 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</si>
  <si>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в границах населенных пунктов поселения, 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</si>
  <si>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капитальный ремонт и ремонт  автомобильных дорог общего пользования местного значения, расположенных на территории Андреевского сельского поселения, 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</si>
  <si>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значения, расположенных на территории Андреевского сельского поселения, из муниципального дорожного фонда муниципального образования Александровский район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 (Закупка товаров, работ и услуг для государственных (муниципальных) нужд)</t>
  </si>
  <si>
    <t>Расходы на  строительство очистных сооружений в п.Майский  в рамках муниципальной программы "Экологическая безопасность на территории Андреевского сельского поселения Александровского района на 2014-2016 годы" (Капитальные вложения в объекты недвижимого имущества государственной (муниципальной) собственности)</t>
  </si>
  <si>
    <t>0607053</t>
  </si>
  <si>
    <t>0604053</t>
  </si>
  <si>
    <t>Расходы на проведение мероприятий в рамках муниципальной программы "Сохранение и развитие культуры муниципального образования Андреевское сельское поселение на 2014-2016 годы"  (Закупка товаров, работ и услуг для государственных (муниципальных) нужд)</t>
  </si>
  <si>
    <t>06</t>
  </si>
  <si>
    <t>2</t>
  </si>
  <si>
    <t>5</t>
  </si>
  <si>
    <t>9991003</t>
  </si>
  <si>
    <t>0111Ж03</t>
  </si>
  <si>
    <t>0306207</t>
  </si>
  <si>
    <t>070И209</t>
  </si>
  <si>
    <t>0811Ж01</t>
  </si>
  <si>
    <t>0906201</t>
  </si>
  <si>
    <t>0906202</t>
  </si>
  <si>
    <t>0906203</t>
  </si>
  <si>
    <t>0906204</t>
  </si>
  <si>
    <t>0906205</t>
  </si>
  <si>
    <t>0506210</t>
  </si>
  <si>
    <t>070И227</t>
  </si>
  <si>
    <t>Расходы на  строительство очистных сооружений в п. Майский  за счет средств районного бюджета в рамках муниципальной программы "Экологическая безопасность на территории Андреевского сельского поселения Александровского района на 2014-2016 годы"   (Капитальные вложения в объекты недвижимого имущества государственной (муниципальной) собственности)</t>
  </si>
  <si>
    <t>Расходы на капитальный ремонт и ремонт  дворовых территорий многоквартирных домов, проездов к дворовым территориям многоквартирных домов населенных пунктов из муниципального дорожного фонда Андреевского сельского поселения в рамках муниципальной программы "Дорожное хозяйство и развитие сети муниципальных автомобильных дорог общего пользования на территории муниципального образования Андреевское сельское поселение Александровского района на 2014-2016гг." (Закупка товаров, работ и услуг для государственных (муниципальных) нужд)</t>
  </si>
  <si>
    <t>0104206</t>
  </si>
  <si>
    <t>Расходы на обеспечение мероприятий по капитальному ремонту многоквартирных домов в рамках муниципальной программы "Капитальный ремонт многоквартирных домов муниципального образования  Андреевское сельское поселение" (Иные бюджетные ассигнования)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</si>
  <si>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</si>
  <si>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Расходы на выполнение функций по осуществлению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муниципальных нужд)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</si>
  <si>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органами местного самоуправления (органами власти, казенными учреждениями)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</si>
  <si>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исполнительной власти (Межбюджетные трансферты)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</si>
  <si>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</si>
  <si>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Расходы на проведение мероприятий в рамках непрограммных расходов органов исполнительной власти (Закупка товаров, работ и услуг для муниципальных нужд)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</si>
  <si>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(Закупка товаров, работ и услуг для муниципальных нужд)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</si>
  <si>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</si>
  <si>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"Сохранение и развитие культуры муниципального образования Андреевское сельское поселение на 2014-2016 годы"(Предоставление субсидий бюджетным, автономным учреждениям и иным некоммерческим организациям)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</si>
  <si>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</si>
  <si>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Муниципальная программа "Развитие и модернизация материально-технической базы учреждений культуры муниципального образования Андреевское сельское поселение (2014-2016годы)"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</si>
  <si>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"Развитие и модернизация материально-технической базы учреждений культуры муниципального образования Андреевское сельское поселение (2014-2016годы)"  (Предоставление субсидий бюджетным, автономным учреждениям и иным некоммерческим организациям)</t>
  </si>
  <si>
    <t>Расходы за счет средств местного бюджета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муниципальной программы "Развитие и модернизация материально-технической базы учреждений культуры муниципального образования Андреевское сельское поселение (2014-2016годы)" (Предоставление субсидий бюджетным, автономным учреждениям и иным некоммерческим организациям)</t>
  </si>
  <si>
    <t>Расходы за счет средств местного бюджета на софинансирование программы Владимирской области  "Обеспечение общественного порядка и профилактики правонарушений во Владимирской области на 2013-2015г.г." в рамках  муниципальной программы "Сохранение и развитие культуры муниципального образования Андреевское сельское поселение на 2014-2016 годы"  (Предоставление субсидий бюджетным, автономным учреждениям и иным некоммерческим организациям)</t>
  </si>
  <si>
    <t xml:space="preserve">План 
на 2015 год </t>
  </si>
  <si>
    <t>Расходы на выплаты по оплате труда МКУ "АХО Андреевского сельского поселения"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</si>
  <si>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МКУ "АХО Андреевского сельского поселения"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</si>
  <si>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МКУ "АХО Андреевского сельского поселения" в рамках непрограммных расходов органов исполнительной власти (иные бюджетные ассигнования)</t>
  </si>
  <si>
    <t>9998Б02</t>
  </si>
  <si>
    <t>9998Б01</t>
  </si>
  <si>
    <t>1100000</t>
  </si>
  <si>
    <t>Расходы, связанные с проведением противопожарных работ в рамках программы "Развитие системы пожарной безопасности на территории Андреевского сельского поселения на период 2014-2016 годов" (Закупка товаров, работ и услуг для государственных (муниципальных) нужд)</t>
  </si>
  <si>
    <t>1106009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</si>
  <si>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</si>
  <si>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0404033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</si>
  <si>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2015 год</t>
  </si>
  <si>
    <t xml:space="preserve">Муниципальная программа "Устойчивое развитие сельских территорий Андреевского сельского поселения на 2014-2017 годы" </t>
  </si>
  <si>
    <t>1200000</t>
  </si>
  <si>
    <t>Расходы на обеспечение долевого софинансирования мероприятий по обустройству сельской местности объектами социальной инфраструктуры в рамках муниципальной программы "Устойчивое развитие сельских территорий Андреевского сельского поселения на 2014-2017 годы"(Закупка товаров, работ и услуг для государственных (муниципальных) нужд)</t>
  </si>
  <si>
    <t>1206018</t>
  </si>
  <si>
    <t>Иные межбюджетные трансферты бюджету Александровского района на содержание муниципального жилого фонда в рамках непрограммных расходов (Межбюджетные расходы)</t>
  </si>
  <si>
    <t>14</t>
  </si>
  <si>
    <t>9992213</t>
  </si>
  <si>
    <t>0407023</t>
  </si>
  <si>
    <t>Расходы на выплату социальных гарантий 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</si>
  <si>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пенсионное обеспечение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  (Закупка товаров, работ и услуг для государственных (муниципальных) нужд)</t>
  </si>
  <si>
    <t>Расходы на пенсионное обеспечение в рамках муниципальной программы "Развитие муниципальной службы в муниципальном образовании Андреевское сельское поселение Александровского района на 2014-2016 годы"  (Социальное обеспечение и иные выплаты населению)</t>
  </si>
  <si>
    <t>300</t>
  </si>
  <si>
    <t>Расходы на оснащение рабочих мест с доступом к сети Интернет в библиотеках, обслуживающих детей, контентом фильтрации 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</si>
  <si>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за счет средств местного бюджета на софинансирование расходов на оснащение рабочих мест с доступом к сети Интернет в библиотеках, обслуживающих детей, контентом фильтрации 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</si>
  <si>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"Сохранение и развитие культуры муниципального образования Андреевское сельское поселение на 2014-2016 годы" (Предоставление субсидий бюджетным, автономным учреждениям и иным некоммерческим организациям)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</si>
  <si>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"Сохранение и развитие культуры муниципального образования Андреевское сельское поселение на 2014-2016 годы" (Социальное обеспечение и иные выплаты населению)</t>
  </si>
  <si>
    <t>Резерв на повышение оплаты туда работникам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</si>
  <si>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0506013</t>
  </si>
  <si>
    <t>0506007</t>
  </si>
  <si>
    <t>9996011</t>
  </si>
  <si>
    <t>9996012</t>
  </si>
  <si>
    <t>Расходы на участие в предупреждении и ликвидации последствий чрезвычайных ситуаций в границах поселения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</si>
  <si>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9996014</t>
  </si>
  <si>
    <t>Расходы на проведение мероприятий, приуроченных к  70-летию Победы в Великой Отечественной Войне 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</si>
  <si>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9996015</t>
  </si>
  <si>
    <t>Расходы на проведение выборов главы муниципального образования в рамках непрограммных расходов органов власти (Закупка товаров, работ и услуг для государственных (муниципальных) нужд)</t>
  </si>
  <si>
    <t>Расходы на проведение выборов в представительные органы муниципального образования в рамках непрограммных расходов органов власти (Закупка товаров, работ и услуг для государственных (муниципальных) нужд)</t>
  </si>
  <si>
    <t>Приложение № 7</t>
  </si>
  <si>
    <t xml:space="preserve">от 09.12.2014  № 31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</si>
</sst>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</numFmts>
  <fonts count="3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166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4"/>
  <sheetViews>
    <sheetView tabSelected="1" zoomScaleSheetLayoutView="50" zoomScalePageLayoutView="0" workbookViewId="0" topLeftCell="A1">
      <selection activeCell="I8" sqref="I8"/>
    </sheetView>
  </sheetViews>
  <sheetFormatPr defaultColWidth="9.00390625" defaultRowHeight="12.75"/>
  <cols>
    <col min="1" max="1" width="53.75390625" style="1" customWidth="1"/>
    <col min="2" max="2" width="9.375" style="3" customWidth="1"/>
    <col min="3" max="3" width="7.75390625" style="4" customWidth="1"/>
    <col min="4" max="4" width="5.75390625" style="8" customWidth="1"/>
    <col min="5" max="5" width="7.25390625" style="8" customWidth="1"/>
    <col min="6" max="6" width="11.125" style="67" customWidth="1"/>
    <col min="7" max="16384" width="9.125" style="1" customWidth="1"/>
  </cols>
  <sheetData>
    <row r="1" spans="2:6" ht="15">
      <c r="B1" s="1"/>
      <c r="C1" s="75" t="s">
        <v>141</v>
      </c>
      <c r="D1" s="76"/>
      <c r="E1" s="76"/>
      <c r="F1" s="76"/>
    </row>
    <row r="2" spans="2:6" ht="60" customHeight="1">
      <c r="B2" s="1"/>
      <c r="C2" s="77" t="s">
        <v>0</v>
      </c>
      <c r="D2" s="77"/>
      <c r="E2" s="77"/>
      <c r="F2" s="77"/>
    </row>
    <row r="3" spans="2:6" ht="15">
      <c r="B3" s="1"/>
      <c r="C3" s="75" t="s">
        <v>142</v>
      </c>
      <c r="D3" s="75"/>
      <c r="E3" s="75"/>
      <c r="F3" s="75"/>
    </row>
    <row r="4" ht="10.5" customHeight="1">
      <c r="A4" s="2"/>
    </row>
    <row r="5" spans="1:6" ht="75" customHeight="1">
      <c r="A5" s="79" t="s">
        <v>113</v>
      </c>
      <c r="B5" s="79"/>
      <c r="C5" s="79"/>
      <c r="D5" s="79"/>
      <c r="E5" s="79"/>
      <c r="F5" s="79"/>
    </row>
    <row r="6" spans="1:6" ht="19.5" customHeight="1">
      <c r="A6" s="5"/>
      <c r="F6" s="67" t="s">
        <v>5</v>
      </c>
    </row>
    <row r="7" spans="1:6" ht="15" customHeight="1">
      <c r="A7" s="81" t="s">
        <v>7</v>
      </c>
      <c r="B7" s="82" t="s">
        <v>9</v>
      </c>
      <c r="C7" s="78" t="s">
        <v>20</v>
      </c>
      <c r="D7" s="74" t="s">
        <v>8</v>
      </c>
      <c r="E7" s="74" t="s">
        <v>21</v>
      </c>
      <c r="F7" s="80" t="s">
        <v>102</v>
      </c>
    </row>
    <row r="8" spans="1:6" ht="60.75" customHeight="1">
      <c r="A8" s="81"/>
      <c r="B8" s="82"/>
      <c r="C8" s="78"/>
      <c r="D8" s="74"/>
      <c r="E8" s="74"/>
      <c r="F8" s="80"/>
    </row>
    <row r="9" spans="1:6" ht="12.75">
      <c r="A9" s="46">
        <v>1</v>
      </c>
      <c r="B9" s="9" t="s">
        <v>70</v>
      </c>
      <c r="C9" s="7">
        <v>3</v>
      </c>
      <c r="D9" s="6">
        <v>4</v>
      </c>
      <c r="E9" s="9" t="s">
        <v>71</v>
      </c>
      <c r="F9" s="68">
        <v>6</v>
      </c>
    </row>
    <row r="10" spans="1:6" s="14" customFormat="1" ht="56.25" customHeight="1" hidden="1">
      <c r="A10" s="47" t="s">
        <v>38</v>
      </c>
      <c r="B10" s="32" t="s">
        <v>39</v>
      </c>
      <c r="C10" s="19"/>
      <c r="D10" s="20"/>
      <c r="E10" s="20"/>
      <c r="F10" s="66">
        <f>F11</f>
        <v>0</v>
      </c>
    </row>
    <row r="11" spans="1:6" s="14" customFormat="1" ht="84" customHeight="1" hidden="1">
      <c r="A11" s="48" t="s">
        <v>87</v>
      </c>
      <c r="B11" s="19" t="s">
        <v>86</v>
      </c>
      <c r="C11" s="29" t="s">
        <v>40</v>
      </c>
      <c r="D11" s="29" t="s">
        <v>41</v>
      </c>
      <c r="E11" s="29" t="s">
        <v>10</v>
      </c>
      <c r="F11" s="62"/>
    </row>
    <row r="12" spans="1:6" s="14" customFormat="1" ht="42.75" hidden="1">
      <c r="A12" s="49" t="s">
        <v>42</v>
      </c>
      <c r="B12" s="20" t="s">
        <v>39</v>
      </c>
      <c r="C12" s="19"/>
      <c r="D12" s="19"/>
      <c r="E12" s="19"/>
      <c r="F12" s="69">
        <f>F13</f>
        <v>0</v>
      </c>
    </row>
    <row r="13" spans="1:6" s="14" customFormat="1" ht="88.5" customHeight="1" hidden="1">
      <c r="A13" s="49" t="s">
        <v>43</v>
      </c>
      <c r="B13" s="20" t="s">
        <v>44</v>
      </c>
      <c r="C13" s="19"/>
      <c r="D13" s="19"/>
      <c r="E13" s="19"/>
      <c r="F13" s="69">
        <f>F14</f>
        <v>0</v>
      </c>
    </row>
    <row r="14" spans="1:6" s="14" customFormat="1" ht="107.25" customHeight="1" hidden="1">
      <c r="A14" s="50" t="s">
        <v>45</v>
      </c>
      <c r="B14" s="19" t="s">
        <v>73</v>
      </c>
      <c r="C14" s="19" t="s">
        <v>2</v>
      </c>
      <c r="D14" s="29" t="s">
        <v>19</v>
      </c>
      <c r="E14" s="29" t="s">
        <v>12</v>
      </c>
      <c r="F14" s="63"/>
    </row>
    <row r="15" spans="1:6" s="14" customFormat="1" ht="57.75" customHeight="1">
      <c r="A15" s="49" t="s">
        <v>46</v>
      </c>
      <c r="B15" s="20" t="s">
        <v>47</v>
      </c>
      <c r="C15" s="19"/>
      <c r="D15" s="19"/>
      <c r="E15" s="19"/>
      <c r="F15" s="66">
        <f>F16</f>
        <v>2699.2</v>
      </c>
    </row>
    <row r="16" spans="1:6" s="14" customFormat="1" ht="94.5" customHeight="1">
      <c r="A16" s="50" t="s">
        <v>48</v>
      </c>
      <c r="B16" s="19" t="s">
        <v>74</v>
      </c>
      <c r="C16" s="19" t="s">
        <v>24</v>
      </c>
      <c r="D16" s="29" t="s">
        <v>41</v>
      </c>
      <c r="E16" s="29" t="s">
        <v>12</v>
      </c>
      <c r="F16" s="62">
        <f>2699.2+500-500</f>
        <v>2699.2</v>
      </c>
    </row>
    <row r="17" spans="1:6" s="33" customFormat="1" ht="59.25" customHeight="1">
      <c r="A17" s="51" t="s">
        <v>22</v>
      </c>
      <c r="B17" s="21" t="s">
        <v>34</v>
      </c>
      <c r="C17" s="20"/>
      <c r="D17" s="21"/>
      <c r="E17" s="20"/>
      <c r="F17" s="66">
        <f>SUM(F18:F25)</f>
        <v>13737.900000000001</v>
      </c>
    </row>
    <row r="18" spans="1:6" s="33" customFormat="1" ht="117" customHeight="1">
      <c r="A18" s="48" t="s">
        <v>95</v>
      </c>
      <c r="B18" s="22" t="s">
        <v>35</v>
      </c>
      <c r="C18" s="19" t="s">
        <v>23</v>
      </c>
      <c r="D18" s="22" t="s">
        <v>18</v>
      </c>
      <c r="E18" s="19" t="s">
        <v>10</v>
      </c>
      <c r="F18" s="62">
        <v>10137.1</v>
      </c>
    </row>
    <row r="19" spans="1:6" s="34" customFormat="1" ht="150">
      <c r="A19" s="52" t="s">
        <v>101</v>
      </c>
      <c r="B19" s="22" t="s">
        <v>112</v>
      </c>
      <c r="C19" s="22" t="s">
        <v>23</v>
      </c>
      <c r="D19" s="22" t="s">
        <v>18</v>
      </c>
      <c r="E19" s="22" t="s">
        <v>10</v>
      </c>
      <c r="F19" s="63">
        <v>20</v>
      </c>
    </row>
    <row r="20" spans="1:6" s="34" customFormat="1" ht="90.75" customHeight="1">
      <c r="A20" s="48" t="s">
        <v>68</v>
      </c>
      <c r="B20" s="22" t="s">
        <v>37</v>
      </c>
      <c r="C20" s="25">
        <v>200</v>
      </c>
      <c r="D20" s="22" t="s">
        <v>18</v>
      </c>
      <c r="E20" s="22" t="s">
        <v>10</v>
      </c>
      <c r="F20" s="64">
        <v>100</v>
      </c>
    </row>
    <row r="21" spans="1:6" s="33" customFormat="1" ht="139.5" customHeight="1">
      <c r="A21" s="48" t="s">
        <v>96</v>
      </c>
      <c r="B21" s="26">
        <v>407039</v>
      </c>
      <c r="C21" s="25">
        <v>600</v>
      </c>
      <c r="D21" s="22" t="s">
        <v>18</v>
      </c>
      <c r="E21" s="22" t="s">
        <v>10</v>
      </c>
      <c r="F21" s="64">
        <v>3285</v>
      </c>
    </row>
    <row r="22" spans="1:6" s="33" customFormat="1" ht="120">
      <c r="A22" s="48" t="s">
        <v>126</v>
      </c>
      <c r="B22" s="26">
        <v>407058</v>
      </c>
      <c r="C22" s="25">
        <v>600</v>
      </c>
      <c r="D22" s="22" t="s">
        <v>18</v>
      </c>
      <c r="E22" s="22" t="s">
        <v>10</v>
      </c>
      <c r="F22" s="64">
        <v>2</v>
      </c>
    </row>
    <row r="23" spans="1:6" s="33" customFormat="1" ht="135">
      <c r="A23" s="48" t="s">
        <v>127</v>
      </c>
      <c r="B23" s="26">
        <v>404058</v>
      </c>
      <c r="C23" s="25">
        <v>600</v>
      </c>
      <c r="D23" s="22" t="s">
        <v>18</v>
      </c>
      <c r="E23" s="22" t="s">
        <v>10</v>
      </c>
      <c r="F23" s="64">
        <v>1</v>
      </c>
    </row>
    <row r="24" spans="1:6" s="38" customFormat="1" ht="150">
      <c r="A24" s="48" t="s">
        <v>129</v>
      </c>
      <c r="B24" s="22" t="s">
        <v>121</v>
      </c>
      <c r="C24" s="25">
        <v>300</v>
      </c>
      <c r="D24" s="22" t="s">
        <v>18</v>
      </c>
      <c r="E24" s="22" t="s">
        <v>10</v>
      </c>
      <c r="F24" s="64">
        <v>3.7</v>
      </c>
    </row>
    <row r="25" spans="1:6" s="33" customFormat="1" ht="165">
      <c r="A25" s="48" t="s">
        <v>128</v>
      </c>
      <c r="B25" s="22" t="s">
        <v>121</v>
      </c>
      <c r="C25" s="25">
        <v>600</v>
      </c>
      <c r="D25" s="22" t="s">
        <v>18</v>
      </c>
      <c r="E25" s="22" t="s">
        <v>10</v>
      </c>
      <c r="F25" s="64">
        <v>189.1</v>
      </c>
    </row>
    <row r="26" spans="1:6" s="35" customFormat="1" ht="63" customHeight="1">
      <c r="A26" s="53" t="s">
        <v>97</v>
      </c>
      <c r="B26" s="23">
        <v>500000</v>
      </c>
      <c r="C26" s="24"/>
      <c r="D26" s="22"/>
      <c r="E26" s="21"/>
      <c r="F26" s="65">
        <f>SUM(F27:F31)</f>
        <v>809.8</v>
      </c>
    </row>
    <row r="27" spans="1:6" s="35" customFormat="1" ht="135">
      <c r="A27" s="50" t="s">
        <v>122</v>
      </c>
      <c r="B27" s="22" t="s">
        <v>131</v>
      </c>
      <c r="C27" s="19" t="s">
        <v>25</v>
      </c>
      <c r="D27" s="22" t="s">
        <v>10</v>
      </c>
      <c r="E27" s="19" t="s">
        <v>17</v>
      </c>
      <c r="F27" s="64">
        <v>133.9</v>
      </c>
    </row>
    <row r="28" spans="1:6" s="33" customFormat="1" ht="95.25" customHeight="1">
      <c r="A28" s="50" t="s">
        <v>94</v>
      </c>
      <c r="B28" s="22" t="s">
        <v>27</v>
      </c>
      <c r="C28" s="19" t="s">
        <v>24</v>
      </c>
      <c r="D28" s="22" t="s">
        <v>10</v>
      </c>
      <c r="E28" s="19" t="s">
        <v>17</v>
      </c>
      <c r="F28" s="62">
        <v>319.9</v>
      </c>
    </row>
    <row r="29" spans="1:6" s="33" customFormat="1" ht="90">
      <c r="A29" s="50" t="s">
        <v>123</v>
      </c>
      <c r="B29" s="22" t="s">
        <v>132</v>
      </c>
      <c r="C29" s="19" t="s">
        <v>24</v>
      </c>
      <c r="D29" s="22" t="s">
        <v>19</v>
      </c>
      <c r="E29" s="19" t="s">
        <v>10</v>
      </c>
      <c r="F29" s="62">
        <v>2</v>
      </c>
    </row>
    <row r="30" spans="1:6" s="33" customFormat="1" ht="90">
      <c r="A30" s="50" t="s">
        <v>124</v>
      </c>
      <c r="B30" s="22" t="s">
        <v>132</v>
      </c>
      <c r="C30" s="19" t="s">
        <v>125</v>
      </c>
      <c r="D30" s="22" t="s">
        <v>19</v>
      </c>
      <c r="E30" s="19" t="s">
        <v>10</v>
      </c>
      <c r="F30" s="62">
        <v>203.2</v>
      </c>
    </row>
    <row r="31" spans="1:6" s="33" customFormat="1" ht="108" customHeight="1">
      <c r="A31" s="50" t="s">
        <v>49</v>
      </c>
      <c r="B31" s="19" t="s">
        <v>82</v>
      </c>
      <c r="C31" s="22" t="s">
        <v>24</v>
      </c>
      <c r="D31" s="29" t="s">
        <v>50</v>
      </c>
      <c r="E31" s="19" t="s">
        <v>11</v>
      </c>
      <c r="F31" s="63">
        <v>150.8</v>
      </c>
    </row>
    <row r="32" spans="1:6" s="33" customFormat="1" ht="63.75" customHeight="1">
      <c r="A32" s="53" t="s">
        <v>98</v>
      </c>
      <c r="B32" s="23">
        <v>600000</v>
      </c>
      <c r="C32" s="22"/>
      <c r="D32" s="29"/>
      <c r="E32" s="19"/>
      <c r="F32" s="66">
        <f>F33+F34</f>
        <v>3700</v>
      </c>
    </row>
    <row r="33" spans="1:6" s="33" customFormat="1" ht="156.75" customHeight="1">
      <c r="A33" s="48" t="s">
        <v>99</v>
      </c>
      <c r="B33" s="22" t="s">
        <v>66</v>
      </c>
      <c r="C33" s="19" t="s">
        <v>23</v>
      </c>
      <c r="D33" s="22" t="s">
        <v>18</v>
      </c>
      <c r="E33" s="19" t="s">
        <v>10</v>
      </c>
      <c r="F33" s="63">
        <v>3515</v>
      </c>
    </row>
    <row r="34" spans="1:6" s="33" customFormat="1" ht="151.5" customHeight="1">
      <c r="A34" s="54" t="s">
        <v>100</v>
      </c>
      <c r="B34" s="22" t="s">
        <v>67</v>
      </c>
      <c r="C34" s="19" t="s">
        <v>23</v>
      </c>
      <c r="D34" s="19" t="s">
        <v>18</v>
      </c>
      <c r="E34" s="19" t="s">
        <v>10</v>
      </c>
      <c r="F34" s="64">
        <v>185</v>
      </c>
    </row>
    <row r="35" spans="1:6" s="33" customFormat="1" ht="64.5" customHeight="1" hidden="1">
      <c r="A35" s="49" t="s">
        <v>51</v>
      </c>
      <c r="B35" s="30" t="s">
        <v>52</v>
      </c>
      <c r="C35" s="19"/>
      <c r="D35" s="19"/>
      <c r="E35" s="19"/>
      <c r="F35" s="66">
        <f>F36+F37</f>
        <v>0</v>
      </c>
    </row>
    <row r="36" spans="1:6" s="33" customFormat="1" ht="120.75" customHeight="1" hidden="1">
      <c r="A36" s="55" t="s">
        <v>84</v>
      </c>
      <c r="B36" s="19" t="s">
        <v>83</v>
      </c>
      <c r="C36" s="29" t="s">
        <v>53</v>
      </c>
      <c r="D36" s="29" t="s">
        <v>69</v>
      </c>
      <c r="E36" s="29" t="s">
        <v>11</v>
      </c>
      <c r="F36" s="62"/>
    </row>
    <row r="37" spans="1:6" s="33" customFormat="1" ht="111.75" customHeight="1" hidden="1">
      <c r="A37" s="50" t="s">
        <v>65</v>
      </c>
      <c r="B37" s="19" t="s">
        <v>75</v>
      </c>
      <c r="C37" s="29" t="s">
        <v>53</v>
      </c>
      <c r="D37" s="29" t="s">
        <v>69</v>
      </c>
      <c r="E37" s="29" t="s">
        <v>11</v>
      </c>
      <c r="F37" s="62"/>
    </row>
    <row r="38" spans="1:6" s="33" customFormat="1" ht="59.25" customHeight="1" hidden="1">
      <c r="A38" s="49" t="s">
        <v>54</v>
      </c>
      <c r="B38" s="21" t="s">
        <v>55</v>
      </c>
      <c r="C38" s="22"/>
      <c r="D38" s="19"/>
      <c r="E38" s="19"/>
      <c r="F38" s="66">
        <f>F39</f>
        <v>0</v>
      </c>
    </row>
    <row r="39" spans="1:6" s="33" customFormat="1" ht="104.25" customHeight="1" hidden="1">
      <c r="A39" s="56" t="s">
        <v>56</v>
      </c>
      <c r="B39" s="21" t="s">
        <v>57</v>
      </c>
      <c r="C39" s="22"/>
      <c r="D39" s="22"/>
      <c r="E39" s="22"/>
      <c r="F39" s="66">
        <f>F40</f>
        <v>0</v>
      </c>
    </row>
    <row r="40" spans="1:6" s="33" customFormat="1" ht="111" customHeight="1" hidden="1">
      <c r="A40" s="50" t="s">
        <v>58</v>
      </c>
      <c r="B40" s="19" t="s">
        <v>76</v>
      </c>
      <c r="C40" s="19" t="s">
        <v>2</v>
      </c>
      <c r="D40" s="19" t="s">
        <v>19</v>
      </c>
      <c r="E40" s="19" t="s">
        <v>12</v>
      </c>
      <c r="F40" s="63"/>
    </row>
    <row r="41" spans="1:6" s="33" customFormat="1" ht="93.75" customHeight="1" hidden="1">
      <c r="A41" s="49" t="s">
        <v>59</v>
      </c>
      <c r="B41" s="20" t="s">
        <v>60</v>
      </c>
      <c r="C41" s="19"/>
      <c r="D41" s="19"/>
      <c r="E41" s="19"/>
      <c r="F41" s="66">
        <f>F42+F43+F44+F45+F46</f>
        <v>0</v>
      </c>
    </row>
    <row r="42" spans="1:6" s="33" customFormat="1" ht="184.5" customHeight="1" hidden="1">
      <c r="A42" s="52" t="s">
        <v>61</v>
      </c>
      <c r="B42" s="22" t="s">
        <v>77</v>
      </c>
      <c r="C42" s="22" t="s">
        <v>24</v>
      </c>
      <c r="D42" s="31" t="s">
        <v>13</v>
      </c>
      <c r="E42" s="31" t="s">
        <v>14</v>
      </c>
      <c r="F42" s="62"/>
    </row>
    <row r="43" spans="1:6" s="33" customFormat="1" ht="0.75" customHeight="1" hidden="1">
      <c r="A43" s="52" t="s">
        <v>85</v>
      </c>
      <c r="B43" s="22" t="s">
        <v>78</v>
      </c>
      <c r="C43" s="22" t="s">
        <v>24</v>
      </c>
      <c r="D43" s="31" t="s">
        <v>13</v>
      </c>
      <c r="E43" s="31" t="s">
        <v>14</v>
      </c>
      <c r="F43" s="62"/>
    </row>
    <row r="44" spans="1:6" s="33" customFormat="1" ht="170.25" customHeight="1" hidden="1">
      <c r="A44" s="52" t="s">
        <v>62</v>
      </c>
      <c r="B44" s="22" t="s">
        <v>79</v>
      </c>
      <c r="C44" s="22" t="s">
        <v>24</v>
      </c>
      <c r="D44" s="31" t="s">
        <v>13</v>
      </c>
      <c r="E44" s="31" t="s">
        <v>14</v>
      </c>
      <c r="F44" s="62"/>
    </row>
    <row r="45" spans="1:6" s="33" customFormat="1" ht="184.5" customHeight="1" hidden="1">
      <c r="A45" s="52" t="s">
        <v>63</v>
      </c>
      <c r="B45" s="22" t="s">
        <v>80</v>
      </c>
      <c r="C45" s="22" t="s">
        <v>24</v>
      </c>
      <c r="D45" s="31" t="s">
        <v>13</v>
      </c>
      <c r="E45" s="31" t="s">
        <v>14</v>
      </c>
      <c r="F45" s="62"/>
    </row>
    <row r="46" spans="1:6" s="33" customFormat="1" ht="186.75" customHeight="1" hidden="1">
      <c r="A46" s="52" t="s">
        <v>64</v>
      </c>
      <c r="B46" s="22" t="s">
        <v>81</v>
      </c>
      <c r="C46" s="22" t="s">
        <v>24</v>
      </c>
      <c r="D46" s="31" t="s">
        <v>13</v>
      </c>
      <c r="E46" s="31" t="s">
        <v>14</v>
      </c>
      <c r="F46" s="62"/>
    </row>
    <row r="47" spans="1:6" s="33" customFormat="1" ht="57">
      <c r="A47" s="61" t="s">
        <v>111</v>
      </c>
      <c r="B47" s="21" t="s">
        <v>108</v>
      </c>
      <c r="C47" s="22"/>
      <c r="D47" s="31"/>
      <c r="E47" s="31"/>
      <c r="F47" s="66">
        <f>F48</f>
        <v>42.8</v>
      </c>
    </row>
    <row r="48" spans="1:6" s="33" customFormat="1" ht="90">
      <c r="A48" s="50" t="s">
        <v>109</v>
      </c>
      <c r="B48" s="22" t="s">
        <v>110</v>
      </c>
      <c r="C48" s="22" t="s">
        <v>24</v>
      </c>
      <c r="D48" s="31" t="s">
        <v>12</v>
      </c>
      <c r="E48" s="31" t="s">
        <v>19</v>
      </c>
      <c r="F48" s="62">
        <v>42.8</v>
      </c>
    </row>
    <row r="49" spans="1:6" s="33" customFormat="1" ht="48" customHeight="1">
      <c r="A49" s="49" t="s">
        <v>114</v>
      </c>
      <c r="B49" s="20" t="s">
        <v>115</v>
      </c>
      <c r="C49" s="22"/>
      <c r="D49" s="31"/>
      <c r="E49" s="31"/>
      <c r="F49" s="66">
        <f>F50</f>
        <v>400</v>
      </c>
    </row>
    <row r="50" spans="1:6" s="33" customFormat="1" ht="111" customHeight="1">
      <c r="A50" s="48" t="s">
        <v>116</v>
      </c>
      <c r="B50" s="22" t="s">
        <v>117</v>
      </c>
      <c r="C50" s="22" t="s">
        <v>24</v>
      </c>
      <c r="D50" s="31" t="s">
        <v>18</v>
      </c>
      <c r="E50" s="31" t="s">
        <v>10</v>
      </c>
      <c r="F50" s="62">
        <v>400</v>
      </c>
    </row>
    <row r="51" spans="1:6" s="36" customFormat="1" ht="24" customHeight="1">
      <c r="A51" s="53" t="s">
        <v>1</v>
      </c>
      <c r="B51" s="23">
        <v>9990000</v>
      </c>
      <c r="C51" s="24"/>
      <c r="D51" s="21"/>
      <c r="E51" s="21"/>
      <c r="F51" s="65">
        <f>SUM(F52:F68)</f>
        <v>10685.199999999999</v>
      </c>
    </row>
    <row r="52" spans="1:6" s="35" customFormat="1" ht="94.5" customHeight="1">
      <c r="A52" s="48" t="s">
        <v>90</v>
      </c>
      <c r="B52" s="22" t="s">
        <v>28</v>
      </c>
      <c r="C52" s="22" t="s">
        <v>25</v>
      </c>
      <c r="D52" s="22" t="s">
        <v>10</v>
      </c>
      <c r="E52" s="22" t="s">
        <v>11</v>
      </c>
      <c r="F52" s="64">
        <v>597.9</v>
      </c>
    </row>
    <row r="53" spans="1:6" s="33" customFormat="1" ht="96" customHeight="1">
      <c r="A53" s="54" t="s">
        <v>92</v>
      </c>
      <c r="B53" s="22" t="s">
        <v>29</v>
      </c>
      <c r="C53" s="25">
        <v>100</v>
      </c>
      <c r="D53" s="22" t="s">
        <v>10</v>
      </c>
      <c r="E53" s="22" t="s">
        <v>13</v>
      </c>
      <c r="F53" s="64">
        <v>1447.7</v>
      </c>
    </row>
    <row r="54" spans="1:6" s="33" customFormat="1" ht="92.25" customHeight="1">
      <c r="A54" s="50" t="s">
        <v>130</v>
      </c>
      <c r="B54" s="22" t="s">
        <v>33</v>
      </c>
      <c r="C54" s="22" t="s">
        <v>25</v>
      </c>
      <c r="D54" s="22" t="s">
        <v>10</v>
      </c>
      <c r="E54" s="22" t="s">
        <v>13</v>
      </c>
      <c r="F54" s="63">
        <v>109</v>
      </c>
    </row>
    <row r="55" spans="1:6" s="33" customFormat="1" ht="102.75" customHeight="1">
      <c r="A55" s="48" t="s">
        <v>91</v>
      </c>
      <c r="B55" s="22" t="s">
        <v>72</v>
      </c>
      <c r="C55" s="25">
        <v>500</v>
      </c>
      <c r="D55" s="22" t="s">
        <v>10</v>
      </c>
      <c r="E55" s="22" t="s">
        <v>13</v>
      </c>
      <c r="F55" s="64">
        <v>616.1</v>
      </c>
    </row>
    <row r="56" spans="1:6" s="33" customFormat="1" ht="60">
      <c r="A56" s="48" t="s">
        <v>139</v>
      </c>
      <c r="B56" s="22" t="s">
        <v>133</v>
      </c>
      <c r="C56" s="22" t="s">
        <v>24</v>
      </c>
      <c r="D56" s="22" t="s">
        <v>10</v>
      </c>
      <c r="E56" s="22" t="s">
        <v>15</v>
      </c>
      <c r="F56" s="63">
        <v>102.75</v>
      </c>
    </row>
    <row r="57" spans="1:6" s="33" customFormat="1" ht="75">
      <c r="A57" s="48" t="s">
        <v>140</v>
      </c>
      <c r="B57" s="22" t="s">
        <v>134</v>
      </c>
      <c r="C57" s="22" t="s">
        <v>24</v>
      </c>
      <c r="D57" s="22" t="s">
        <v>10</v>
      </c>
      <c r="E57" s="22" t="s">
        <v>15</v>
      </c>
      <c r="F57" s="63">
        <v>102.75</v>
      </c>
    </row>
    <row r="58" spans="1:6" s="37" customFormat="1" ht="48.75" customHeight="1">
      <c r="A58" s="50" t="s">
        <v>30</v>
      </c>
      <c r="B58" s="22" t="s">
        <v>31</v>
      </c>
      <c r="C58" s="25">
        <v>800</v>
      </c>
      <c r="D58" s="22" t="s">
        <v>10</v>
      </c>
      <c r="E58" s="22" t="s">
        <v>16</v>
      </c>
      <c r="F58" s="64">
        <v>68.6</v>
      </c>
    </row>
    <row r="59" spans="1:6" s="37" customFormat="1" ht="120">
      <c r="A59" s="50" t="s">
        <v>103</v>
      </c>
      <c r="B59" s="22" t="s">
        <v>107</v>
      </c>
      <c r="C59" s="25">
        <v>100</v>
      </c>
      <c r="D59" s="22" t="s">
        <v>10</v>
      </c>
      <c r="E59" s="22" t="s">
        <v>17</v>
      </c>
      <c r="F59" s="64">
        <v>4913.49</v>
      </c>
    </row>
    <row r="60" spans="1:6" s="37" customFormat="1" ht="75">
      <c r="A60" s="50" t="s">
        <v>104</v>
      </c>
      <c r="B60" s="22" t="s">
        <v>106</v>
      </c>
      <c r="C60" s="25">
        <v>200</v>
      </c>
      <c r="D60" s="22" t="s">
        <v>10</v>
      </c>
      <c r="E60" s="22" t="s">
        <v>17</v>
      </c>
      <c r="F60" s="64">
        <v>1532.1</v>
      </c>
    </row>
    <row r="61" spans="1:6" s="37" customFormat="1" ht="60">
      <c r="A61" s="50" t="s">
        <v>105</v>
      </c>
      <c r="B61" s="22" t="s">
        <v>106</v>
      </c>
      <c r="C61" s="25">
        <v>800</v>
      </c>
      <c r="D61" s="22" t="s">
        <v>10</v>
      </c>
      <c r="E61" s="22" t="s">
        <v>17</v>
      </c>
      <c r="F61" s="64">
        <v>238.9</v>
      </c>
    </row>
    <row r="62" spans="1:6" s="33" customFormat="1" ht="113.25" customHeight="1">
      <c r="A62" s="48" t="s">
        <v>88</v>
      </c>
      <c r="B62" s="22" t="s">
        <v>36</v>
      </c>
      <c r="C62" s="19" t="s">
        <v>25</v>
      </c>
      <c r="D62" s="22" t="s">
        <v>11</v>
      </c>
      <c r="E62" s="19" t="s">
        <v>12</v>
      </c>
      <c r="F62" s="70">
        <v>140.9</v>
      </c>
    </row>
    <row r="63" spans="1:6" s="33" customFormat="1" ht="81" customHeight="1">
      <c r="A63" s="48" t="s">
        <v>89</v>
      </c>
      <c r="B63" s="22" t="s">
        <v>36</v>
      </c>
      <c r="C63" s="19" t="s">
        <v>24</v>
      </c>
      <c r="D63" s="22" t="s">
        <v>11</v>
      </c>
      <c r="E63" s="19" t="s">
        <v>12</v>
      </c>
      <c r="F63" s="70">
        <v>20.7</v>
      </c>
    </row>
    <row r="64" spans="1:6" s="33" customFormat="1" ht="75">
      <c r="A64" s="48" t="s">
        <v>135</v>
      </c>
      <c r="B64" s="22" t="s">
        <v>136</v>
      </c>
      <c r="C64" s="22" t="s">
        <v>24</v>
      </c>
      <c r="D64" s="22" t="s">
        <v>12</v>
      </c>
      <c r="E64" s="19" t="s">
        <v>14</v>
      </c>
      <c r="F64" s="70">
        <v>283.31</v>
      </c>
    </row>
    <row r="65" spans="1:6" s="38" customFormat="1" ht="46.5" customHeight="1">
      <c r="A65" s="50" t="s">
        <v>93</v>
      </c>
      <c r="B65" s="22" t="s">
        <v>32</v>
      </c>
      <c r="C65" s="25">
        <v>200</v>
      </c>
      <c r="D65" s="22" t="s">
        <v>15</v>
      </c>
      <c r="E65" s="22" t="s">
        <v>15</v>
      </c>
      <c r="F65" s="64">
        <v>40</v>
      </c>
    </row>
    <row r="66" spans="1:6" s="33" customFormat="1" ht="75">
      <c r="A66" s="48" t="s">
        <v>137</v>
      </c>
      <c r="B66" s="22" t="s">
        <v>138</v>
      </c>
      <c r="C66" s="25">
        <v>200</v>
      </c>
      <c r="D66" s="22" t="s">
        <v>19</v>
      </c>
      <c r="E66" s="22" t="s">
        <v>69</v>
      </c>
      <c r="F66" s="64">
        <v>400</v>
      </c>
    </row>
    <row r="67" spans="1:6" s="16" customFormat="1" ht="46.5" customHeight="1">
      <c r="A67" s="50" t="s">
        <v>93</v>
      </c>
      <c r="B67" s="22" t="s">
        <v>32</v>
      </c>
      <c r="C67" s="27">
        <v>200</v>
      </c>
      <c r="D67" s="28" t="s">
        <v>16</v>
      </c>
      <c r="E67" s="28" t="s">
        <v>11</v>
      </c>
      <c r="F67" s="64">
        <v>71</v>
      </c>
    </row>
    <row r="68" spans="1:6" s="36" customFormat="1" ht="58.5" customHeight="1" hidden="1">
      <c r="A68" s="50" t="s">
        <v>118</v>
      </c>
      <c r="B68" s="29" t="s">
        <v>120</v>
      </c>
      <c r="C68" s="29" t="s">
        <v>2</v>
      </c>
      <c r="D68" s="19" t="s">
        <v>119</v>
      </c>
      <c r="E68" s="29" t="s">
        <v>10</v>
      </c>
      <c r="F68" s="63">
        <v>0</v>
      </c>
    </row>
    <row r="69" spans="1:6" s="17" customFormat="1" ht="21" customHeight="1">
      <c r="A69" s="57" t="s">
        <v>6</v>
      </c>
      <c r="B69" s="58"/>
      <c r="C69" s="59"/>
      <c r="D69" s="60"/>
      <c r="E69" s="60"/>
      <c r="F69" s="73">
        <f>F17+F26+F51+F10+F12+F15+F35+F38+F41+F32+F47+F49</f>
        <v>32074.9</v>
      </c>
    </row>
    <row r="70" spans="1:6" s="10" customFormat="1" ht="12.75">
      <c r="A70" s="39"/>
      <c r="B70" s="12"/>
      <c r="C70" s="13"/>
      <c r="D70" s="11"/>
      <c r="E70" s="11"/>
      <c r="F70" s="71"/>
    </row>
    <row r="71" spans="1:6" s="18" customFormat="1" ht="12.75">
      <c r="A71" s="41"/>
      <c r="B71" s="42"/>
      <c r="C71" s="43" t="s">
        <v>3</v>
      </c>
      <c r="D71" s="44"/>
      <c r="E71" s="44"/>
      <c r="F71" s="72">
        <v>22219.3</v>
      </c>
    </row>
    <row r="72" spans="1:6" s="18" customFormat="1" ht="12.75">
      <c r="A72" s="41"/>
      <c r="B72" s="42"/>
      <c r="C72" s="43" t="s">
        <v>26</v>
      </c>
      <c r="D72" s="44"/>
      <c r="E72" s="44"/>
      <c r="F72" s="72">
        <v>41159.7</v>
      </c>
    </row>
    <row r="73" spans="1:6" s="18" customFormat="1" ht="12.75">
      <c r="A73" s="45"/>
      <c r="B73" s="42"/>
      <c r="C73" s="43" t="s">
        <v>4</v>
      </c>
      <c r="D73" s="44"/>
      <c r="E73" s="44"/>
      <c r="F73" s="72">
        <f>F71+F72</f>
        <v>63379</v>
      </c>
    </row>
    <row r="74" spans="1:6" s="18" customFormat="1" ht="12.75">
      <c r="A74" s="41"/>
      <c r="B74" s="42"/>
      <c r="C74" s="43"/>
      <c r="D74" s="44"/>
      <c r="E74" s="44"/>
      <c r="F74" s="72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</sheetData>
  <sheetProtection/>
  <mergeCells count="10">
    <mergeCell ref="D7:D8"/>
    <mergeCell ref="E7:E8"/>
    <mergeCell ref="C1:F1"/>
    <mergeCell ref="C2:F2"/>
    <mergeCell ref="C3:F3"/>
    <mergeCell ref="C7:C8"/>
    <mergeCell ref="A5:F5"/>
    <mergeCell ref="F7:F8"/>
    <mergeCell ref="A7:A8"/>
    <mergeCell ref="B7:B8"/>
  </mergeCells>
  <printOptions/>
  <pageMargins left="0.7874015748031497" right="0.1968503937007874" top="0.5905511811023623" bottom="0.5905511811023623" header="0" footer="0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2014-10-28T07:50:27Z</cp:lastPrinted>
  <dcterms:created xsi:type="dcterms:W3CDTF">2009-11-02T08:11:01Z</dcterms:created>
  <dcterms:modified xsi:type="dcterms:W3CDTF">2014-12-15T05:51:11Z</dcterms:modified>
  <cp:category/>
  <cp:version/>
  <cp:contentType/>
  <cp:contentStatus/>
</cp:coreProperties>
</file>