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Андр сп" sheetId="1" r:id="rId1"/>
  </sheets>
  <definedNames>
    <definedName name="_xlnm.Print_Area" localSheetId="0">'2014 Андр сп'!$A$1:$G$95</definedName>
  </definedNames>
  <calcPr fullCalcOnLoad="1"/>
</workbook>
</file>

<file path=xl/sharedStrings.xml><?xml version="1.0" encoding="utf-8"?>
<sst xmlns="http://schemas.openxmlformats.org/spreadsheetml/2006/main" count="375" uniqueCount="165">
  <si>
    <t>к решению Совета народных депутатов  муниципального образования Андреевское сельское поселение</t>
  </si>
  <si>
    <t>ОБЩЕГОСУДАРСТВЕННЫЕ ВОПРОСЫ</t>
  </si>
  <si>
    <t>Резервные фонды</t>
  </si>
  <si>
    <t xml:space="preserve"> НАЦИОНАЛЬНАЯ ОБОРОНА</t>
  </si>
  <si>
    <t xml:space="preserve"> НАЦИОНАЛЬНАЯ БЕЗОПАСНОСТЬ И ПРАВООХРАНИТЕЛЬНАЯ ДЕЯТЕЛЬНОСТЬ </t>
  </si>
  <si>
    <t xml:space="preserve"> Культура</t>
  </si>
  <si>
    <t xml:space="preserve"> СОЦИАЛЬНАЯ ПОЛИТИКА</t>
  </si>
  <si>
    <t>Пенсионное обеспечение</t>
  </si>
  <si>
    <t>ИТОГО РАСХОДОВ: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</si>
  <si>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</si>
  <si>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</si>
  <si>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</si>
  <si>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</si>
  <si>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</si>
  <si>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</si>
  <si>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03</t>
  </si>
  <si>
    <t>11</t>
  </si>
  <si>
    <t>02</t>
  </si>
  <si>
    <t>10</t>
  </si>
  <si>
    <t>01</t>
  </si>
  <si>
    <t>08</t>
  </si>
  <si>
    <t>09</t>
  </si>
  <si>
    <t>04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</si>
  <si>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</si>
  <si>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</si>
  <si>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</si>
  <si>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</si>
  <si>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</si>
  <si>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</si>
  <si>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Другие общегосударственные вопросы</t>
  </si>
  <si>
    <t>БО</t>
  </si>
  <si>
    <t>ЖКХ</t>
  </si>
  <si>
    <t>Всего</t>
  </si>
  <si>
    <t>ОБРАЗОВАНИЕ</t>
  </si>
  <si>
    <t>07</t>
  </si>
  <si>
    <t>Молодёжная политика и оздоровление детей</t>
  </si>
  <si>
    <t>Массовый спорт</t>
  </si>
  <si>
    <t xml:space="preserve"> КУЛЬТУРА, КИНЕМАТОГРАФИЯ </t>
  </si>
  <si>
    <t>План 
на 2014 год</t>
  </si>
  <si>
    <t>100</t>
  </si>
  <si>
    <t>800</t>
  </si>
  <si>
    <t>200</t>
  </si>
  <si>
    <t>500</t>
  </si>
  <si>
    <t>600</t>
  </si>
  <si>
    <t>300</t>
  </si>
  <si>
    <t>9997023</t>
  </si>
  <si>
    <t>9998001</t>
  </si>
  <si>
    <t>9996004</t>
  </si>
  <si>
    <t>9998Г01</t>
  </si>
  <si>
    <t>0508002</t>
  </si>
  <si>
    <t>9996006</t>
  </si>
  <si>
    <t>9994008</t>
  </si>
  <si>
    <t>ФИЗИЧЕСКАЯ КУЛЬТУРА И СПОРТ</t>
  </si>
  <si>
    <t>9998008</t>
  </si>
  <si>
    <t>9995118</t>
  </si>
  <si>
    <t>Расходы на капитальный ремонт и ремонт  автомобильных дорог общего пользования местного значения, расположенных в границах населенных пунктов поселения, 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</si>
  <si>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расположенных в границах населенных пунктов поселения, 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</si>
  <si>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капитальный ремонт и ремонт  автомобильных дорог общего пользования местного значения, расположенных на территории Андреевского сельского поселения,  из муниципального дорожного фонда муниципального образования Александровский район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</si>
  <si>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расположенных на территории Андреевского сельского поселения, из муниципального дорожного фонда муниципального образования Александровский район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 (Закупка товаров, работ и услуг для государственных (муниципальных) нужд)</t>
  </si>
  <si>
    <t xml:space="preserve">НАЦИОНАЛЬНАЯ ЭКОНОМИКА </t>
  </si>
  <si>
    <t>Дорожное хозяйство (дорожные фонды)</t>
  </si>
  <si>
    <t xml:space="preserve"> Расходы на обеспечение мероприятий по капитальному ремонту многоквартирных домов в рамках муниципальной программы "Капитальный ремонт многоквартирных домов муниципального образования  Андреевское сельское поселение на 2014 год" (Иные бюджетные ассигнования)</t>
  </si>
  <si>
    <t>05</t>
  </si>
  <si>
    <t>ЖИЛИЩНО-КОММУНАЛЬНОЕ ХОЗЯЙСТВО</t>
  </si>
  <si>
    <t/>
  </si>
  <si>
    <t>Жилищное хозяйство</t>
  </si>
  <si>
    <t>400</t>
  </si>
  <si>
    <t>Расходы на благоустройство территории  Андреевского сельского поселения в рамках муниципальной программы "Комплексная программа благоустройства территории Андреевского сельского поселения на 2014-2016 годы" (Закупка товаров, работ и услуг для государственных (муниципальных) нужд)</t>
  </si>
  <si>
    <t>Благоустройство</t>
  </si>
  <si>
    <t>Расходы на улучшение жилищных условий граждан, проживающих в сельской местности, в рамках подпрограммы "Устойчивое развитие сельских территорий Александровского района Владимирской области на 2014-2020 годы" муниципальной программы "Развитие сельского хозяйства Александровского района на 2013-2020 годы" (Межбюджетные трансферты)</t>
  </si>
  <si>
    <t>Социальное обеспечение населения</t>
  </si>
  <si>
    <t>Расходы на опубликование официальных материалов органов местного самоуправления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(Закупка товаров, работ и услуг для государственных (муниципальных) нужд)</t>
  </si>
  <si>
    <t>12</t>
  </si>
  <si>
    <t>СРЕДСТВА МАССОВОЙ ИНФОРМАЦИИ</t>
  </si>
  <si>
    <t>Периодическая печать и издательства</t>
  </si>
  <si>
    <t>Обеспечение жильем молодых семей в рамках подпрограммы "Обеспечение жильем молодых семей Андреевского сельского поселения Александровского района на 2014-2016 годы" муниципальной программы "Обеспечение доступным и комфортным жильем населения Андреевского сельского поселения Александровского района" (Межбюджетные трансферты)</t>
  </si>
  <si>
    <t>0404005</t>
  </si>
  <si>
    <t>0404107</t>
  </si>
  <si>
    <t>0406006</t>
  </si>
  <si>
    <t>Расходы на  строительство очистных сооружений в п.Майский  в рамках муниципальной программы "Экологическая безопасность на территории Андреевского сельского поселения Александровского района на 2014-2016 годы" (Капитальные вложения в объекты недвижимого имущества государственной (муниципальной) собственности)</t>
  </si>
  <si>
    <t>0604053</t>
  </si>
  <si>
    <t>ОХРАНА ОКРУЖАЮЩЕЙ СРЕДЫ</t>
  </si>
  <si>
    <t>06</t>
  </si>
  <si>
    <t>Расходы на проведение мероприятий в рамках муниципальной программы "Сохранение и развитие культуры муниципального образования Андреевское сельское поселение на 2014-2016 годы"  (Закупка товаров, работ и услуг для государственных (муниципальных) нужд)</t>
  </si>
  <si>
    <t>Сбор, удаление отходов и очистка сточных вод</t>
  </si>
  <si>
    <t>9991003</t>
  </si>
  <si>
    <t>0906201</t>
  </si>
  <si>
    <t>0906202</t>
  </si>
  <si>
    <t>0906203</t>
  </si>
  <si>
    <t>0906204</t>
  </si>
  <si>
    <t>0906205</t>
  </si>
  <si>
    <t>0306207</t>
  </si>
  <si>
    <t>070И209</t>
  </si>
  <si>
    <t>0811Ж01</t>
  </si>
  <si>
    <t>0111Ж03</t>
  </si>
  <si>
    <t>0506210</t>
  </si>
  <si>
    <t>Расходы на капитальный ремонт и ремонт  дворовых территорий многоквартирных домов, проездов к дворовым территориям многоквартирных домов населенных пунктов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</si>
  <si>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 строительство очистных сооружений в п. Майский  за счет средств районного бюджета в рамках муниципальной программы "Экологическая безопасность на территории Андреевского сельского поселения Александровского района на 2014-2016 годы"  (Капитальные вложения в объекты недвижимого имущества государственной (муниципальной) собственности)</t>
  </si>
  <si>
    <t>070И227</t>
  </si>
  <si>
    <t>0104206</t>
  </si>
  <si>
    <t>9991Ф05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</si>
  <si>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</si>
  <si>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</si>
  <si>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 на повышение оплаты труда работникам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</si>
  <si>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межбюджетных трансфертов 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исполнительной власти (Межбюджетные трансферты)</t>
  </si>
  <si>
    <t>Резервный фонд администрации муниципального образования в рамках непрограммных расходов органов исполнительной власти (Иные бюджетные ассигнования)</t>
  </si>
  <si>
    <t>Расходы на выполнение функций по осуществлению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</si>
  <si>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выполнение функций по осуществлению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</si>
  <si>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(АСФ) в рамках непрограммных расходов органов исполнительной власти (Межбюджетные трансферты)</t>
  </si>
  <si>
    <t>Расходы на проведение мероприятий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</si>
  <si>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Резерв на повышение оплаты труда работникам бюджетных и автономных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</si>
  <si>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проведение мероприятий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</si>
  <si>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</si>
  <si>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Расходы на пенсионное обеспечение в рамках непрограммных расходов органов исполнительной власти (Социальное обеспечение и иные выплаты населению)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</si>
  <si>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(Закупка товаров, работ и услуг для государственных (муниципальных) нужд)</t>
  </si>
  <si>
    <t>Расходы за счет средств местного бюджета на 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"Развитие и модернизация материально-технической базы учреждений культуры муниципального образования Андреевское  сельское поселение (2014-2016 годы)",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</si>
  <si>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</si>
  <si>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в рамках муниципальной программы "Сохранение и развитие культуры муниципального образования Андреевское сельское поселение на 2014-2016 годы"(Предоставление субсидий бюджетным, автономным учреждениям и иным некоммерческим организациям)</t>
  </si>
  <si>
    <t>Расходы за счет средств местного бюджета на софинансирование программы Владимирской области  "Обеспечение общественного порядка и профилактики правонарушений во Владимирской области на 2013-2015г.г." в рамках  муниципальной программы "Сохранение и развитие культуры муниципального образования Андреевское сельское поселение на 2014-2016 годы"  (Предоставление субсидий бюджетным, автономным учреждениям и иным некоммерческим организациям)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</si>
  <si>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"Развитие и модернизация материально-технической базы учреждений культуры муниципального образования Андреевское  сельское поселение (2014-2016 годы)" (Предоставление субсидий бюджетным, автономным учреждениям и иным некоммерческим организациям)</t>
  </si>
  <si>
    <t xml:space="preserve">           Приложение № 3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</si>
  <si>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 классификации расходов бюджета муниципального образования Андреевское сельское поселение на 2014 год</t>
  </si>
  <si>
    <t>Расходы на обеспечение деятельности учреждений и органов власти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</si>
  <si>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9998002</t>
  </si>
  <si>
    <t>Расходы на обеспечение деятельности МКУ «АХО  Андреевского сельского поселения» в рамках непрограммных расходов органов исполнительной власти  (Закупка товаров, работ и услуг для государственных (муниципальных) нужд)</t>
  </si>
  <si>
    <t>9998Б02</t>
  </si>
  <si>
    <t>Расходы на предоставление дополнительных мер социальной поддержки гражданам на оплату коммунальных услуг в рамках непрограммных расходов (Социальное обеспечение и иные выплаты населению)</t>
  </si>
  <si>
    <t>9997044</t>
  </si>
  <si>
    <t>1106009</t>
  </si>
  <si>
    <t>9990001</t>
  </si>
  <si>
    <t>Расходы, связанные с проведением противопожарных работ в рамках муниципальной программы «Развитие системы пожарной безопасности на территории Андреевского сельского поселения на период 2014-2016 годов» (Закупка товаров, работ и услуг для государственных (муниципальных) нужд)</t>
  </si>
  <si>
    <t>Обеспечение пожарной безопасности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</si>
  <si>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</si>
  <si>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9996209</t>
  </si>
  <si>
    <t>Расходы на погашение кредиторской задолженности по объектам благоустройства в рамках непрограммных расходов (Закупка товаров, работ и услуг для государственных (муниципальных) нужд)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</si>
  <si>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</si>
  <si>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0404039</t>
  </si>
  <si>
    <t>Расходы на выплаты по оплате труда МКУ «АХО  Андреевского сельского поселения»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</si>
  <si>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9998Б01</t>
  </si>
  <si>
    <t>Расходы на обеспечение деятельности МКУ «АХО  Андреевского сельского поселения» в рамках непрограммных расходов органов исполнительной власти (Иные бюджетные ассигнования)</t>
  </si>
  <si>
    <t xml:space="preserve"> Расходы на обеспечение мероприятий по капитальному ремонту многоквартирных домов в рамках муниципальной программы "Капитальный ремонт многоквартирных домов муниципального образования  Андреевское сельское поселение на 2014 год" (Закупка товаров, работ и услуг для государственных (муниципальных) нужд)</t>
  </si>
  <si>
    <t>Расходы на оплату государственной пошлины по решению суда в рамках непрограммных расходов (Закупка товаров, работ и услуг для государственных (муниципальных) нужд)</t>
  </si>
  <si>
    <t>9996212</t>
  </si>
  <si>
    <t>Расходы на ремонт теплотрассы с. Андреевское в рамках непрограммных расходов (Закупка товаров, работ и услуг для государственных (муниципальных) нужд)</t>
  </si>
  <si>
    <t>9996211</t>
  </si>
  <si>
    <t>Коммунальное хозяйство</t>
  </si>
  <si>
    <t>Расходы на приобретение муниципальной квартиры в рамках непрограммных расходов (Капитальные вложения в объекты недвижимого имущества государственной (муниципальной) собственности)</t>
  </si>
  <si>
    <t>999И212</t>
  </si>
  <si>
    <t>Расходы на ремонт водопровода в п.Майский в рамках муниципальной программы "Экологическая безопасность на территории Андреевского сельского поселения Александровского района на 2014-2016 годы" (Закупка товаров, работ и услуг для государственных (муниципальных) нужд)</t>
  </si>
  <si>
    <t>0706209</t>
  </si>
  <si>
    <t>0906206</t>
  </si>
  <si>
    <t>в том числе: за счет добровольных пожертвований</t>
  </si>
  <si>
    <t>Расходы на проведение капитального ремонта и ремонта автомобильных дорог общего пользования местного значения за счет прочих доходов поселения (Закупка товаров, работ и услуг для государственных (муниципальных) нужд)</t>
  </si>
  <si>
    <t>Расходы на  внедрение геоинформационных систем на транспортном комплексе коммунальной техники для оптимизации расходов на горючесмазочные материалы в рамках непрограммных расходов (Закупка товаров, работ и услуг для государственных (муниципальных) нужд)</t>
  </si>
  <si>
    <t>9997075</t>
  </si>
  <si>
    <t>Софинансирование расходов  на благоустройство территории  Андреевского сельского поселения в рамках муниципальной программы "Комплексная программа благоустройства территории Андреевского сельского поселения на 2014-2016 годы" (Закупка товаров, работ и услуг для государственных (муниципальных) нужд)</t>
  </si>
  <si>
    <t>0307069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</si>
  <si>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</si>
  <si>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9996007</t>
  </si>
  <si>
    <t>Расходы на пенсионное обеспечение в рамках непрограммных расходов органов исполнительной власти (Закупка товаров, работ и услуг для государственных (муниципальных) нужд)</t>
  </si>
  <si>
    <t>Бюджетные инвестиции на софинансирование расходов для внедрения геоинформационных систем на транспортном комплексе коммунальной техники для оптимизации расходов на горючесмазочные материалы;</t>
  </si>
  <si>
    <t>999И075</t>
  </si>
  <si>
    <t>Софинансирование расходов для внедрения геоинформационных систем на транспортном комплексе коммунальной техники для оптимизации расходов на горючесмазочные материалы;</t>
  </si>
  <si>
    <t>9996075</t>
  </si>
  <si>
    <t>от 11.12.2014 №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</si>
</sst>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000"/>
    <numFmt numFmtId="167" formatCode="#,##0.0"/>
    <numFmt numFmtId="168" formatCode="0.00000"/>
    <numFmt numFmtId="169" formatCode="0.0000"/>
    <numFmt numFmtId="170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5" fontId="8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67" fontId="10" fillId="25" borderId="10" xfId="0" applyNumberFormat="1" applyFont="1" applyFill="1" applyBorder="1" applyAlignment="1" quotePrefix="1">
      <alignment horizontal="center" vertical="top" wrapText="1"/>
    </xf>
    <xf numFmtId="167" fontId="11" fillId="25" borderId="10" xfId="0" applyNumberFormat="1" applyFont="1" applyFill="1" applyBorder="1" applyAlignment="1" quotePrefix="1">
      <alignment horizontal="center" vertical="top" wrapText="1"/>
    </xf>
    <xf numFmtId="0" fontId="4" fillId="0" borderId="11" xfId="0" applyFont="1" applyBorder="1" applyAlignment="1">
      <alignment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7" fontId="10" fillId="25" borderId="10" xfId="0" applyNumberFormat="1" applyFont="1" applyFill="1" applyBorder="1" applyAlignment="1" quotePrefix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16" xfId="0" applyNumberFormat="1" applyFont="1" applyBorder="1" applyAlignment="1">
      <alignment wrapText="1"/>
    </xf>
    <xf numFmtId="0" fontId="8" fillId="0" borderId="16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8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8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right" wrapText="1"/>
    </xf>
    <xf numFmtId="0" fontId="6" fillId="0" borderId="16" xfId="0" applyNumberFormat="1" applyFont="1" applyBorder="1" applyAlignment="1">
      <alignment wrapText="1"/>
    </xf>
    <xf numFmtId="0" fontId="8" fillId="0" borderId="16" xfId="0" applyNumberFormat="1" applyFont="1" applyBorder="1" applyAlignment="1">
      <alignment wrapText="1"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wrapText="1"/>
    </xf>
    <xf numFmtId="0" fontId="11" fillId="0" borderId="16" xfId="0" applyNumberFormat="1" applyFont="1" applyFill="1" applyBorder="1" applyAlignment="1">
      <alignment wrapText="1"/>
    </xf>
    <xf numFmtId="0" fontId="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67" fontId="11" fillId="25" borderId="10" xfId="0" applyNumberFormat="1" applyFont="1" applyFill="1" applyBorder="1" applyAlignment="1" quotePrefix="1">
      <alignment horizontal="left" vertical="center" wrapText="1"/>
    </xf>
    <xf numFmtId="167" fontId="10" fillId="25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6" xfId="0" applyNumberFormat="1" applyFont="1" applyFill="1" applyBorder="1" applyAlignment="1">
      <alignment wrapText="1"/>
    </xf>
    <xf numFmtId="49" fontId="14" fillId="24" borderId="10" xfId="0" applyNumberFormat="1" applyFont="1" applyFill="1" applyBorder="1" applyAlignment="1">
      <alignment horizontal="center" wrapText="1"/>
    </xf>
    <xf numFmtId="168" fontId="6" fillId="0" borderId="16" xfId="0" applyNumberFormat="1" applyFont="1" applyBorder="1" applyAlignment="1">
      <alignment wrapText="1"/>
    </xf>
    <xf numFmtId="168" fontId="8" fillId="0" borderId="16" xfId="0" applyNumberFormat="1" applyFont="1" applyFill="1" applyBorder="1" applyAlignment="1">
      <alignment wrapText="1"/>
    </xf>
    <xf numFmtId="168" fontId="6" fillId="0" borderId="16" xfId="0" applyNumberFormat="1" applyFont="1" applyFill="1" applyBorder="1" applyAlignment="1">
      <alignment wrapText="1"/>
    </xf>
    <xf numFmtId="168" fontId="8" fillId="0" borderId="16" xfId="0" applyNumberFormat="1" applyFont="1" applyFill="1" applyBorder="1" applyAlignment="1">
      <alignment wrapText="1"/>
    </xf>
    <xf numFmtId="168" fontId="8" fillId="0" borderId="16" xfId="0" applyNumberFormat="1" applyFont="1" applyBorder="1" applyAlignment="1">
      <alignment wrapText="1"/>
    </xf>
    <xf numFmtId="168" fontId="8" fillId="0" borderId="16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63"/>
  <sheetViews>
    <sheetView tabSelected="1" zoomScalePageLayoutView="0" workbookViewId="0" topLeftCell="B1">
      <selection activeCell="E3" sqref="E3:G3"/>
    </sheetView>
  </sheetViews>
  <sheetFormatPr defaultColWidth="9.140625" defaultRowHeight="12.75"/>
  <cols>
    <col min="1" max="1" width="5.28125" style="1" hidden="1" customWidth="1"/>
    <col min="2" max="2" width="50.8515625" style="8" customWidth="1"/>
    <col min="3" max="3" width="5.421875" style="29" customWidth="1"/>
    <col min="4" max="4" width="6.28125" style="29" customWidth="1"/>
    <col min="5" max="5" width="10.140625" style="30" customWidth="1"/>
    <col min="6" max="6" width="5.7109375" style="25" customWidth="1"/>
    <col min="7" max="7" width="11.57421875" style="78" customWidth="1"/>
    <col min="8" max="16384" width="9.140625" style="1" customWidth="1"/>
  </cols>
  <sheetData>
    <row r="1" spans="2:7" s="4" customFormat="1" ht="15">
      <c r="B1" s="7"/>
      <c r="C1" s="26"/>
      <c r="D1" s="26"/>
      <c r="E1" s="102" t="s">
        <v>120</v>
      </c>
      <c r="F1" s="102"/>
      <c r="G1" s="102"/>
    </row>
    <row r="2" spans="2:7" s="4" customFormat="1" ht="57.75" customHeight="1">
      <c r="B2" s="7"/>
      <c r="C2" s="26"/>
      <c r="D2" s="103" t="s">
        <v>0</v>
      </c>
      <c r="E2" s="103"/>
      <c r="F2" s="103"/>
      <c r="G2" s="103"/>
    </row>
    <row r="3" spans="2:7" s="4" customFormat="1" ht="15">
      <c r="B3" s="7"/>
      <c r="C3" s="26"/>
      <c r="D3" s="26"/>
      <c r="E3" s="102" t="s">
        <v>164</v>
      </c>
      <c r="F3" s="102"/>
      <c r="G3" s="102"/>
    </row>
    <row r="4" spans="2:7" s="4" customFormat="1" ht="15">
      <c r="B4" s="7"/>
      <c r="C4" s="26"/>
      <c r="D4" s="26"/>
      <c r="E4" s="27"/>
      <c r="F4" s="28"/>
      <c r="G4" s="73"/>
    </row>
    <row r="5" spans="1:7" ht="79.5" customHeight="1">
      <c r="A5" s="101" t="s">
        <v>121</v>
      </c>
      <c r="B5" s="101"/>
      <c r="C5" s="101"/>
      <c r="D5" s="101"/>
      <c r="E5" s="101"/>
      <c r="F5" s="101"/>
      <c r="G5" s="101"/>
    </row>
    <row r="6" ht="13.5" thickBot="1">
      <c r="G6" s="74" t="s">
        <v>23</v>
      </c>
    </row>
    <row r="7" spans="1:7" ht="147" customHeight="1">
      <c r="A7" s="39" t="s">
        <v>9</v>
      </c>
      <c r="B7" s="40" t="s">
        <v>10</v>
      </c>
      <c r="C7" s="40" t="s">
        <v>11</v>
      </c>
      <c r="D7" s="40" t="s">
        <v>12</v>
      </c>
      <c r="E7" s="41" t="s">
        <v>13</v>
      </c>
      <c r="F7" s="42" t="s">
        <v>14</v>
      </c>
      <c r="G7" s="75" t="s">
        <v>38</v>
      </c>
    </row>
    <row r="8" spans="1:7" s="2" customFormat="1" ht="12.75">
      <c r="A8" s="43">
        <v>1</v>
      </c>
      <c r="B8" s="9">
        <v>1</v>
      </c>
      <c r="C8" s="31">
        <v>2</v>
      </c>
      <c r="D8" s="31">
        <v>3</v>
      </c>
      <c r="E8" s="32">
        <v>4</v>
      </c>
      <c r="F8" s="33">
        <v>5</v>
      </c>
      <c r="G8" s="76">
        <v>6</v>
      </c>
    </row>
    <row r="9" spans="1:7" s="4" customFormat="1" ht="15">
      <c r="A9" s="100"/>
      <c r="B9" s="49" t="s">
        <v>1</v>
      </c>
      <c r="C9" s="10" t="s">
        <v>19</v>
      </c>
      <c r="D9" s="10"/>
      <c r="E9" s="16"/>
      <c r="F9" s="24"/>
      <c r="G9" s="91">
        <f>G10+G12+G19+G17</f>
        <v>-144.7288</v>
      </c>
    </row>
    <row r="10" spans="1:7" s="4" customFormat="1" ht="42.75" hidden="1">
      <c r="A10" s="100"/>
      <c r="B10" s="50" t="s">
        <v>24</v>
      </c>
      <c r="C10" s="15" t="s">
        <v>19</v>
      </c>
      <c r="D10" s="16" t="s">
        <v>17</v>
      </c>
      <c r="E10" s="16"/>
      <c r="F10" s="18"/>
      <c r="G10" s="67">
        <f>G11</f>
        <v>0</v>
      </c>
    </row>
    <row r="11" spans="1:7" s="4" customFormat="1" ht="120" hidden="1">
      <c r="A11" s="100"/>
      <c r="B11" s="51" t="s">
        <v>101</v>
      </c>
      <c r="C11" s="15" t="s">
        <v>19</v>
      </c>
      <c r="D11" s="15" t="s">
        <v>17</v>
      </c>
      <c r="E11" s="17" t="s">
        <v>48</v>
      </c>
      <c r="F11" s="18" t="s">
        <v>39</v>
      </c>
      <c r="G11" s="66"/>
    </row>
    <row r="12" spans="1:7" s="5" customFormat="1" ht="57">
      <c r="A12" s="100"/>
      <c r="B12" s="52" t="s">
        <v>25</v>
      </c>
      <c r="C12" s="11" t="s">
        <v>19</v>
      </c>
      <c r="D12" s="12" t="s">
        <v>22</v>
      </c>
      <c r="E12" s="17"/>
      <c r="F12" s="14"/>
      <c r="G12" s="65">
        <f>SUM(G13:G16)</f>
        <v>0</v>
      </c>
    </row>
    <row r="13" spans="1:7" s="4" customFormat="1" ht="120">
      <c r="A13" s="100"/>
      <c r="B13" s="53" t="s">
        <v>102</v>
      </c>
      <c r="C13" s="11" t="s">
        <v>19</v>
      </c>
      <c r="D13" s="11" t="s">
        <v>22</v>
      </c>
      <c r="E13" s="17" t="s">
        <v>46</v>
      </c>
      <c r="F13" s="14" t="s">
        <v>39</v>
      </c>
      <c r="G13" s="64">
        <v>-0.00059</v>
      </c>
    </row>
    <row r="14" spans="1:7" s="4" customFormat="1" ht="71.25" customHeight="1">
      <c r="A14" s="100"/>
      <c r="B14" s="53" t="s">
        <v>122</v>
      </c>
      <c r="C14" s="11" t="s">
        <v>19</v>
      </c>
      <c r="D14" s="11" t="s">
        <v>22</v>
      </c>
      <c r="E14" s="17" t="s">
        <v>123</v>
      </c>
      <c r="F14" s="14" t="s">
        <v>41</v>
      </c>
      <c r="G14" s="64">
        <v>0.00059</v>
      </c>
    </row>
    <row r="15" spans="1:7" s="4" customFormat="1" ht="120" hidden="1">
      <c r="A15" s="100"/>
      <c r="B15" s="54" t="s">
        <v>103</v>
      </c>
      <c r="C15" s="11" t="s">
        <v>19</v>
      </c>
      <c r="D15" s="11" t="s">
        <v>22</v>
      </c>
      <c r="E15" s="17" t="s">
        <v>53</v>
      </c>
      <c r="F15" s="14" t="s">
        <v>39</v>
      </c>
      <c r="G15" s="71"/>
    </row>
    <row r="16" spans="1:7" s="4" customFormat="1" ht="120" hidden="1">
      <c r="A16" s="100"/>
      <c r="B16" s="51" t="s">
        <v>104</v>
      </c>
      <c r="C16" s="15" t="s">
        <v>19</v>
      </c>
      <c r="D16" s="15" t="s">
        <v>22</v>
      </c>
      <c r="E16" s="16" t="s">
        <v>85</v>
      </c>
      <c r="F16" s="18" t="s">
        <v>42</v>
      </c>
      <c r="G16" s="66"/>
    </row>
    <row r="17" spans="1:7" s="5" customFormat="1" ht="15" customHeight="1" hidden="1">
      <c r="A17" s="100"/>
      <c r="B17" s="52" t="s">
        <v>2</v>
      </c>
      <c r="C17" s="11" t="s">
        <v>19</v>
      </c>
      <c r="D17" s="12" t="s">
        <v>16</v>
      </c>
      <c r="E17" s="16"/>
      <c r="F17" s="14"/>
      <c r="G17" s="65">
        <f>G18</f>
        <v>0</v>
      </c>
    </row>
    <row r="18" spans="1:7" s="4" customFormat="1" ht="60.75" customHeight="1" hidden="1">
      <c r="A18" s="100"/>
      <c r="B18" s="54" t="s">
        <v>105</v>
      </c>
      <c r="C18" s="11" t="s">
        <v>19</v>
      </c>
      <c r="D18" s="11" t="s">
        <v>16</v>
      </c>
      <c r="E18" s="16" t="s">
        <v>47</v>
      </c>
      <c r="F18" s="14" t="s">
        <v>40</v>
      </c>
      <c r="G18" s="64"/>
    </row>
    <row r="19" spans="1:7" s="4" customFormat="1" ht="18" customHeight="1">
      <c r="A19" s="100"/>
      <c r="B19" s="52" t="s">
        <v>29</v>
      </c>
      <c r="C19" s="11" t="s">
        <v>19</v>
      </c>
      <c r="D19" s="12" t="s">
        <v>28</v>
      </c>
      <c r="E19" s="16"/>
      <c r="F19" s="14"/>
      <c r="G19" s="92">
        <f>SUM(G20:G23)</f>
        <v>-144.7288</v>
      </c>
    </row>
    <row r="20" spans="1:7" s="4" customFormat="1" ht="103.5" customHeight="1">
      <c r="A20" s="100"/>
      <c r="B20" s="54" t="s">
        <v>114</v>
      </c>
      <c r="C20" s="11" t="s">
        <v>19</v>
      </c>
      <c r="D20" s="11" t="s">
        <v>28</v>
      </c>
      <c r="E20" s="16" t="s">
        <v>49</v>
      </c>
      <c r="F20" s="14" t="s">
        <v>41</v>
      </c>
      <c r="G20" s="64">
        <v>16.2</v>
      </c>
    </row>
    <row r="21" spans="1:7" s="4" customFormat="1" ht="120" hidden="1">
      <c r="A21" s="100"/>
      <c r="B21" s="57" t="s">
        <v>137</v>
      </c>
      <c r="C21" s="11" t="s">
        <v>19</v>
      </c>
      <c r="D21" s="11" t="s">
        <v>28</v>
      </c>
      <c r="E21" s="16" t="s">
        <v>138</v>
      </c>
      <c r="F21" s="14" t="s">
        <v>39</v>
      </c>
      <c r="G21" s="64"/>
    </row>
    <row r="22" spans="1:7" s="4" customFormat="1" ht="75">
      <c r="A22" s="100"/>
      <c r="B22" s="54" t="s">
        <v>124</v>
      </c>
      <c r="C22" s="11" t="s">
        <v>19</v>
      </c>
      <c r="D22" s="11" t="s">
        <v>28</v>
      </c>
      <c r="E22" s="17" t="s">
        <v>125</v>
      </c>
      <c r="F22" s="14" t="s">
        <v>41</v>
      </c>
      <c r="G22" s="87">
        <v>-150.6495</v>
      </c>
    </row>
    <row r="23" spans="1:7" s="4" customFormat="1" ht="60">
      <c r="A23" s="100"/>
      <c r="B23" s="54" t="s">
        <v>139</v>
      </c>
      <c r="C23" s="11" t="s">
        <v>19</v>
      </c>
      <c r="D23" s="11" t="s">
        <v>28</v>
      </c>
      <c r="E23" s="17" t="s">
        <v>125</v>
      </c>
      <c r="F23" s="14" t="s">
        <v>40</v>
      </c>
      <c r="G23" s="87">
        <v>-10.2793</v>
      </c>
    </row>
    <row r="24" spans="1:7" s="4" customFormat="1" ht="15" hidden="1">
      <c r="A24" s="100"/>
      <c r="B24" s="50" t="s">
        <v>3</v>
      </c>
      <c r="C24" s="16" t="s">
        <v>17</v>
      </c>
      <c r="D24" s="16"/>
      <c r="E24" s="16"/>
      <c r="F24" s="18"/>
      <c r="G24" s="67"/>
    </row>
    <row r="25" spans="1:7" s="4" customFormat="1" ht="15" hidden="1">
      <c r="A25" s="100"/>
      <c r="B25" s="50" t="s">
        <v>26</v>
      </c>
      <c r="C25" s="16" t="s">
        <v>17</v>
      </c>
      <c r="D25" s="16" t="s">
        <v>15</v>
      </c>
      <c r="E25" s="16"/>
      <c r="F25" s="18"/>
      <c r="G25" s="67"/>
    </row>
    <row r="26" spans="1:12" s="4" customFormat="1" ht="135" hidden="1">
      <c r="A26" s="100"/>
      <c r="B26" s="51" t="s">
        <v>106</v>
      </c>
      <c r="C26" s="15" t="s">
        <v>17</v>
      </c>
      <c r="D26" s="15" t="s">
        <v>15</v>
      </c>
      <c r="E26" s="17" t="s">
        <v>54</v>
      </c>
      <c r="F26" s="18" t="s">
        <v>39</v>
      </c>
      <c r="G26" s="77"/>
      <c r="L26" s="23"/>
    </row>
    <row r="27" spans="1:7" s="4" customFormat="1" ht="90" hidden="1">
      <c r="A27" s="100"/>
      <c r="B27" s="51" t="s">
        <v>107</v>
      </c>
      <c r="C27" s="15" t="s">
        <v>17</v>
      </c>
      <c r="D27" s="15" t="s">
        <v>15</v>
      </c>
      <c r="E27" s="17" t="s">
        <v>54</v>
      </c>
      <c r="F27" s="18" t="s">
        <v>41</v>
      </c>
      <c r="G27" s="77"/>
    </row>
    <row r="28" spans="1:7" s="4" customFormat="1" ht="28.5" hidden="1">
      <c r="A28" s="100"/>
      <c r="B28" s="50" t="s">
        <v>4</v>
      </c>
      <c r="C28" s="16" t="s">
        <v>15</v>
      </c>
      <c r="D28" s="16"/>
      <c r="E28" s="16"/>
      <c r="F28" s="18"/>
      <c r="G28" s="67">
        <f>SUM(G29+G32)</f>
        <v>0</v>
      </c>
    </row>
    <row r="29" spans="1:7" s="4" customFormat="1" ht="42.75" hidden="1">
      <c r="A29" s="100"/>
      <c r="B29" s="50" t="s">
        <v>27</v>
      </c>
      <c r="C29" s="15" t="s">
        <v>15</v>
      </c>
      <c r="D29" s="16" t="s">
        <v>21</v>
      </c>
      <c r="E29" s="15"/>
      <c r="F29" s="18"/>
      <c r="G29" s="69">
        <f>SUM(G31)</f>
        <v>0</v>
      </c>
    </row>
    <row r="30" spans="1:7" s="4" customFormat="1" ht="120" hidden="1">
      <c r="A30" s="100"/>
      <c r="B30" s="51" t="s">
        <v>108</v>
      </c>
      <c r="C30" s="15" t="s">
        <v>15</v>
      </c>
      <c r="D30" s="15" t="s">
        <v>21</v>
      </c>
      <c r="E30" s="16" t="s">
        <v>100</v>
      </c>
      <c r="F30" s="18" t="s">
        <v>42</v>
      </c>
      <c r="G30" s="66"/>
    </row>
    <row r="31" spans="1:7" s="4" customFormat="1" ht="60" hidden="1">
      <c r="A31" s="100"/>
      <c r="B31" s="51" t="s">
        <v>109</v>
      </c>
      <c r="C31" s="15" t="s">
        <v>15</v>
      </c>
      <c r="D31" s="15" t="s">
        <v>21</v>
      </c>
      <c r="E31" s="16" t="s">
        <v>50</v>
      </c>
      <c r="F31" s="18" t="s">
        <v>41</v>
      </c>
      <c r="G31" s="66"/>
    </row>
    <row r="32" spans="1:7" s="4" customFormat="1" ht="15" hidden="1">
      <c r="A32" s="100"/>
      <c r="B32" s="50" t="s">
        <v>131</v>
      </c>
      <c r="C32" s="15" t="s">
        <v>15</v>
      </c>
      <c r="D32" s="17" t="s">
        <v>18</v>
      </c>
      <c r="E32" s="16"/>
      <c r="F32" s="18"/>
      <c r="G32" s="69">
        <f>G33</f>
        <v>0</v>
      </c>
    </row>
    <row r="33" spans="1:7" s="4" customFormat="1" ht="90" hidden="1">
      <c r="A33" s="100"/>
      <c r="B33" s="55" t="s">
        <v>130</v>
      </c>
      <c r="C33" s="15" t="s">
        <v>15</v>
      </c>
      <c r="D33" s="15" t="s">
        <v>18</v>
      </c>
      <c r="E33" s="16" t="s">
        <v>128</v>
      </c>
      <c r="F33" s="18" t="s">
        <v>41</v>
      </c>
      <c r="G33" s="66"/>
    </row>
    <row r="34" spans="1:7" s="4" customFormat="1" ht="0.75" customHeight="1" hidden="1">
      <c r="A34" s="100"/>
      <c r="B34" s="50" t="s">
        <v>59</v>
      </c>
      <c r="C34" s="35" t="s">
        <v>22</v>
      </c>
      <c r="D34" s="15"/>
      <c r="E34" s="16"/>
      <c r="F34" s="18"/>
      <c r="G34" s="69">
        <f>G35</f>
        <v>0</v>
      </c>
    </row>
    <row r="35" spans="1:7" s="4" customFormat="1" ht="15" hidden="1">
      <c r="A35" s="100"/>
      <c r="B35" s="50" t="s">
        <v>60</v>
      </c>
      <c r="C35" s="36" t="s">
        <v>22</v>
      </c>
      <c r="D35" s="17" t="s">
        <v>21</v>
      </c>
      <c r="E35" s="16"/>
      <c r="F35" s="18"/>
      <c r="G35" s="69">
        <f>G36+G37+G38+G39+G41</f>
        <v>0</v>
      </c>
    </row>
    <row r="36" spans="1:7" s="4" customFormat="1" ht="180" hidden="1">
      <c r="A36" s="100"/>
      <c r="B36" s="55" t="s">
        <v>55</v>
      </c>
      <c r="C36" s="15" t="s">
        <v>22</v>
      </c>
      <c r="D36" s="15" t="s">
        <v>21</v>
      </c>
      <c r="E36" s="17" t="s">
        <v>86</v>
      </c>
      <c r="F36" s="18" t="s">
        <v>41</v>
      </c>
      <c r="G36" s="66"/>
    </row>
    <row r="37" spans="1:7" s="4" customFormat="1" ht="180" hidden="1">
      <c r="A37" s="100"/>
      <c r="B37" s="55" t="s">
        <v>96</v>
      </c>
      <c r="C37" s="15" t="s">
        <v>22</v>
      </c>
      <c r="D37" s="15" t="s">
        <v>21</v>
      </c>
      <c r="E37" s="17" t="s">
        <v>87</v>
      </c>
      <c r="F37" s="18" t="s">
        <v>41</v>
      </c>
      <c r="G37" s="66"/>
    </row>
    <row r="38" spans="1:7" s="4" customFormat="1" ht="180" hidden="1">
      <c r="A38" s="100"/>
      <c r="B38" s="55" t="s">
        <v>56</v>
      </c>
      <c r="C38" s="15" t="s">
        <v>22</v>
      </c>
      <c r="D38" s="15" t="s">
        <v>21</v>
      </c>
      <c r="E38" s="17" t="s">
        <v>88</v>
      </c>
      <c r="F38" s="18" t="s">
        <v>41</v>
      </c>
      <c r="G38" s="66"/>
    </row>
    <row r="39" spans="1:7" s="4" customFormat="1" ht="195" hidden="1">
      <c r="A39" s="100"/>
      <c r="B39" s="55" t="s">
        <v>57</v>
      </c>
      <c r="C39" s="15" t="s">
        <v>22</v>
      </c>
      <c r="D39" s="15" t="s">
        <v>21</v>
      </c>
      <c r="E39" s="17" t="s">
        <v>89</v>
      </c>
      <c r="F39" s="18" t="s">
        <v>41</v>
      </c>
      <c r="G39" s="66"/>
    </row>
    <row r="40" spans="1:7" s="4" customFormat="1" ht="180" hidden="1">
      <c r="A40" s="100"/>
      <c r="B40" s="55" t="s">
        <v>58</v>
      </c>
      <c r="C40" s="15" t="s">
        <v>22</v>
      </c>
      <c r="D40" s="15" t="s">
        <v>21</v>
      </c>
      <c r="E40" s="17" t="s">
        <v>90</v>
      </c>
      <c r="F40" s="18" t="s">
        <v>41</v>
      </c>
      <c r="G40" s="66"/>
    </row>
    <row r="41" spans="1:7" s="4" customFormat="1" ht="75" hidden="1">
      <c r="A41" s="100"/>
      <c r="B41" s="55" t="s">
        <v>152</v>
      </c>
      <c r="C41" s="15" t="s">
        <v>22</v>
      </c>
      <c r="D41" s="15" t="s">
        <v>21</v>
      </c>
      <c r="E41" s="17" t="s">
        <v>150</v>
      </c>
      <c r="F41" s="18" t="s">
        <v>41</v>
      </c>
      <c r="G41" s="66"/>
    </row>
    <row r="42" spans="1:7" s="4" customFormat="1" ht="18" customHeight="1">
      <c r="A42" s="100"/>
      <c r="B42" s="56" t="s">
        <v>63</v>
      </c>
      <c r="C42" s="37" t="s">
        <v>62</v>
      </c>
      <c r="D42" s="37" t="s">
        <v>64</v>
      </c>
      <c r="E42" s="13"/>
      <c r="F42" s="18"/>
      <c r="G42" s="88">
        <f>G43+G48+G54</f>
        <v>214.75009999999997</v>
      </c>
    </row>
    <row r="43" spans="1:7" s="4" customFormat="1" ht="15.75" customHeight="1">
      <c r="A43" s="100"/>
      <c r="B43" s="56" t="s">
        <v>65</v>
      </c>
      <c r="C43" s="38" t="s">
        <v>62</v>
      </c>
      <c r="D43" s="37" t="s">
        <v>19</v>
      </c>
      <c r="E43" s="17"/>
      <c r="F43" s="18"/>
      <c r="G43" s="69">
        <f>G44+G45+G46+G47</f>
        <v>-3.7530000000000143</v>
      </c>
    </row>
    <row r="44" spans="1:7" s="4" customFormat="1" ht="105" customHeight="1">
      <c r="A44" s="100"/>
      <c r="B44" s="81" t="s">
        <v>140</v>
      </c>
      <c r="C44" s="15" t="s">
        <v>62</v>
      </c>
      <c r="D44" s="15" t="s">
        <v>19</v>
      </c>
      <c r="E44" s="13" t="s">
        <v>99</v>
      </c>
      <c r="F44" s="15" t="s">
        <v>41</v>
      </c>
      <c r="G44" s="68">
        <v>155.22005</v>
      </c>
    </row>
    <row r="45" spans="1:7" s="4" customFormat="1" ht="90" customHeight="1">
      <c r="A45" s="100"/>
      <c r="B45" s="55" t="s">
        <v>61</v>
      </c>
      <c r="C45" s="15" t="s">
        <v>62</v>
      </c>
      <c r="D45" s="15" t="s">
        <v>19</v>
      </c>
      <c r="E45" s="13" t="s">
        <v>99</v>
      </c>
      <c r="F45" s="15" t="s">
        <v>40</v>
      </c>
      <c r="G45" s="66">
        <v>-158.97305</v>
      </c>
    </row>
    <row r="46" spans="1:7" s="4" customFormat="1" ht="90" customHeight="1" hidden="1">
      <c r="A46" s="100"/>
      <c r="B46" s="55" t="s">
        <v>146</v>
      </c>
      <c r="C46" s="15" t="s">
        <v>62</v>
      </c>
      <c r="D46" s="15" t="s">
        <v>19</v>
      </c>
      <c r="E46" s="13" t="s">
        <v>147</v>
      </c>
      <c r="F46" s="15" t="s">
        <v>66</v>
      </c>
      <c r="G46" s="66"/>
    </row>
    <row r="47" spans="1:7" s="4" customFormat="1" ht="62.25" customHeight="1" hidden="1">
      <c r="A47" s="100"/>
      <c r="B47" s="55" t="s">
        <v>141</v>
      </c>
      <c r="C47" s="15" t="s">
        <v>62</v>
      </c>
      <c r="D47" s="15" t="s">
        <v>19</v>
      </c>
      <c r="E47" s="13" t="s">
        <v>142</v>
      </c>
      <c r="F47" s="15" t="s">
        <v>41</v>
      </c>
      <c r="G47" s="66"/>
    </row>
    <row r="48" spans="1:7" s="4" customFormat="1" ht="18.75" customHeight="1">
      <c r="A48" s="100"/>
      <c r="B48" s="82" t="s">
        <v>145</v>
      </c>
      <c r="C48" s="15" t="s">
        <v>62</v>
      </c>
      <c r="D48" s="17" t="s">
        <v>17</v>
      </c>
      <c r="E48" s="17"/>
      <c r="F48" s="18"/>
      <c r="G48" s="69">
        <f>G52+G53+G49+G50+G51</f>
        <v>3.753</v>
      </c>
    </row>
    <row r="49" spans="1:7" s="4" customFormat="1" ht="73.5" customHeight="1">
      <c r="A49" s="100"/>
      <c r="B49" s="55" t="s">
        <v>160</v>
      </c>
      <c r="C49" s="15" t="s">
        <v>62</v>
      </c>
      <c r="D49" s="15" t="s">
        <v>17</v>
      </c>
      <c r="E49" s="13" t="s">
        <v>161</v>
      </c>
      <c r="F49" s="15" t="s">
        <v>41</v>
      </c>
      <c r="G49" s="66">
        <v>3.753</v>
      </c>
    </row>
    <row r="50" spans="1:7" s="4" customFormat="1" ht="72" customHeight="1">
      <c r="A50" s="100"/>
      <c r="B50" s="55" t="s">
        <v>160</v>
      </c>
      <c r="C50" s="15" t="s">
        <v>62</v>
      </c>
      <c r="D50" s="15" t="s">
        <v>17</v>
      </c>
      <c r="E50" s="13" t="s">
        <v>161</v>
      </c>
      <c r="F50" s="15" t="s">
        <v>41</v>
      </c>
      <c r="G50" s="66">
        <v>-3.753</v>
      </c>
    </row>
    <row r="51" spans="1:7" s="4" customFormat="1" ht="69" customHeight="1">
      <c r="A51" s="100"/>
      <c r="B51" s="55" t="s">
        <v>162</v>
      </c>
      <c r="C51" s="15" t="s">
        <v>62</v>
      </c>
      <c r="D51" s="15" t="s">
        <v>17</v>
      </c>
      <c r="E51" s="13" t="s">
        <v>163</v>
      </c>
      <c r="F51" s="15" t="s">
        <v>41</v>
      </c>
      <c r="G51" s="66">
        <v>3.753</v>
      </c>
    </row>
    <row r="52" spans="1:7" s="4" customFormat="1" ht="51" customHeight="1" hidden="1">
      <c r="A52" s="100"/>
      <c r="B52" s="55" t="s">
        <v>143</v>
      </c>
      <c r="C52" s="15" t="s">
        <v>62</v>
      </c>
      <c r="D52" s="15" t="s">
        <v>17</v>
      </c>
      <c r="E52" s="13" t="s">
        <v>144</v>
      </c>
      <c r="F52" s="15" t="s">
        <v>41</v>
      </c>
      <c r="G52" s="66"/>
    </row>
    <row r="53" spans="1:7" s="4" customFormat="1" ht="88.5" customHeight="1" hidden="1">
      <c r="A53" s="100"/>
      <c r="B53" s="55" t="s">
        <v>153</v>
      </c>
      <c r="C53" s="15" t="s">
        <v>62</v>
      </c>
      <c r="D53" s="15" t="s">
        <v>17</v>
      </c>
      <c r="E53" s="13" t="s">
        <v>154</v>
      </c>
      <c r="F53" s="15" t="s">
        <v>41</v>
      </c>
      <c r="G53" s="66"/>
    </row>
    <row r="54" spans="1:7" s="4" customFormat="1" ht="18" customHeight="1">
      <c r="A54" s="100"/>
      <c r="B54" s="50" t="s">
        <v>68</v>
      </c>
      <c r="C54" s="15" t="s">
        <v>62</v>
      </c>
      <c r="D54" s="17" t="s">
        <v>15</v>
      </c>
      <c r="E54" s="17"/>
      <c r="F54" s="15"/>
      <c r="G54" s="88">
        <f>G55+G57+G58</f>
        <v>214.7501</v>
      </c>
    </row>
    <row r="55" spans="1:7" s="4" customFormat="1" ht="97.5" customHeight="1">
      <c r="A55" s="100"/>
      <c r="B55" s="51" t="s">
        <v>67</v>
      </c>
      <c r="C55" s="15" t="s">
        <v>62</v>
      </c>
      <c r="D55" s="15" t="s">
        <v>15</v>
      </c>
      <c r="E55" s="13" t="s">
        <v>91</v>
      </c>
      <c r="F55" s="15" t="s">
        <v>41</v>
      </c>
      <c r="G55" s="89">
        <v>214.7501</v>
      </c>
    </row>
    <row r="56" spans="1:7" s="4" customFormat="1" ht="30" hidden="1">
      <c r="A56" s="100"/>
      <c r="B56" s="83" t="s">
        <v>151</v>
      </c>
      <c r="C56" s="84" t="s">
        <v>62</v>
      </c>
      <c r="D56" s="84" t="s">
        <v>15</v>
      </c>
      <c r="E56" s="86" t="s">
        <v>91</v>
      </c>
      <c r="F56" s="84" t="s">
        <v>41</v>
      </c>
      <c r="G56" s="85"/>
    </row>
    <row r="57" spans="1:7" s="4" customFormat="1" ht="60" hidden="1">
      <c r="A57" s="100"/>
      <c r="B57" s="51" t="s">
        <v>134</v>
      </c>
      <c r="C57" s="15" t="s">
        <v>62</v>
      </c>
      <c r="D57" s="15" t="s">
        <v>15</v>
      </c>
      <c r="E57" s="13" t="s">
        <v>133</v>
      </c>
      <c r="F57" s="15" t="s">
        <v>41</v>
      </c>
      <c r="G57" s="66"/>
    </row>
    <row r="58" spans="1:7" s="4" customFormat="1" ht="109.5" customHeight="1" hidden="1">
      <c r="A58" s="100"/>
      <c r="B58" s="55" t="s">
        <v>155</v>
      </c>
      <c r="C58" s="15" t="s">
        <v>62</v>
      </c>
      <c r="D58" s="18" t="s">
        <v>15</v>
      </c>
      <c r="E58" s="17" t="s">
        <v>156</v>
      </c>
      <c r="F58" s="15" t="s">
        <v>41</v>
      </c>
      <c r="G58" s="68"/>
    </row>
    <row r="59" spans="1:7" s="4" customFormat="1" ht="18" customHeight="1" hidden="1">
      <c r="A59" s="100"/>
      <c r="B59" s="50" t="s">
        <v>81</v>
      </c>
      <c r="C59" s="17" t="s">
        <v>82</v>
      </c>
      <c r="D59" s="15"/>
      <c r="E59" s="17"/>
      <c r="F59" s="15"/>
      <c r="G59" s="69">
        <f>G60</f>
        <v>0</v>
      </c>
    </row>
    <row r="60" spans="1:7" s="4" customFormat="1" ht="18" customHeight="1" hidden="1">
      <c r="A60" s="100"/>
      <c r="B60" s="50" t="s">
        <v>84</v>
      </c>
      <c r="C60" s="15" t="s">
        <v>82</v>
      </c>
      <c r="D60" s="17" t="s">
        <v>17</v>
      </c>
      <c r="E60" s="17"/>
      <c r="F60" s="15"/>
      <c r="G60" s="69">
        <f>G61+G62+G63</f>
        <v>0</v>
      </c>
    </row>
    <row r="61" spans="1:7" s="4" customFormat="1" ht="122.25" customHeight="1" hidden="1">
      <c r="A61" s="100"/>
      <c r="B61" s="57" t="s">
        <v>97</v>
      </c>
      <c r="C61" s="15" t="s">
        <v>82</v>
      </c>
      <c r="D61" s="15" t="s">
        <v>17</v>
      </c>
      <c r="E61" s="13" t="s">
        <v>98</v>
      </c>
      <c r="F61" s="15" t="s">
        <v>66</v>
      </c>
      <c r="G61" s="66"/>
    </row>
    <row r="62" spans="1:7" s="4" customFormat="1" ht="105" customHeight="1" hidden="1">
      <c r="A62" s="100"/>
      <c r="B62" s="55" t="s">
        <v>79</v>
      </c>
      <c r="C62" s="15" t="s">
        <v>82</v>
      </c>
      <c r="D62" s="15" t="s">
        <v>17</v>
      </c>
      <c r="E62" s="13" t="s">
        <v>92</v>
      </c>
      <c r="F62" s="15" t="s">
        <v>66</v>
      </c>
      <c r="G62" s="66"/>
    </row>
    <row r="63" spans="1:7" s="4" customFormat="1" ht="89.25" customHeight="1" hidden="1">
      <c r="A63" s="100"/>
      <c r="B63" s="55" t="s">
        <v>148</v>
      </c>
      <c r="C63" s="15" t="s">
        <v>82</v>
      </c>
      <c r="D63" s="15" t="s">
        <v>17</v>
      </c>
      <c r="E63" s="13" t="s">
        <v>149</v>
      </c>
      <c r="F63" s="15" t="s">
        <v>41</v>
      </c>
      <c r="G63" s="66"/>
    </row>
    <row r="64" spans="1:7" s="3" customFormat="1" ht="21.75" customHeight="1" hidden="1">
      <c r="A64" s="100"/>
      <c r="B64" s="50" t="s">
        <v>33</v>
      </c>
      <c r="C64" s="17" t="s">
        <v>34</v>
      </c>
      <c r="D64" s="18"/>
      <c r="E64" s="18"/>
      <c r="F64" s="18"/>
      <c r="G64" s="69">
        <f>G65</f>
        <v>0</v>
      </c>
    </row>
    <row r="65" spans="1:7" s="3" customFormat="1" ht="16.5" customHeight="1" hidden="1">
      <c r="A65" s="100"/>
      <c r="B65" s="50" t="s">
        <v>35</v>
      </c>
      <c r="C65" s="18" t="s">
        <v>34</v>
      </c>
      <c r="D65" s="17" t="s">
        <v>34</v>
      </c>
      <c r="E65" s="18"/>
      <c r="F65" s="18"/>
      <c r="G65" s="69">
        <f>G66</f>
        <v>0</v>
      </c>
    </row>
    <row r="66" spans="1:7" s="3" customFormat="1" ht="62.25" customHeight="1" hidden="1">
      <c r="A66" s="100"/>
      <c r="B66" s="51" t="s">
        <v>109</v>
      </c>
      <c r="C66" s="18" t="s">
        <v>34</v>
      </c>
      <c r="D66" s="18" t="s">
        <v>34</v>
      </c>
      <c r="E66" s="17" t="s">
        <v>50</v>
      </c>
      <c r="F66" s="18" t="s">
        <v>41</v>
      </c>
      <c r="G66" s="68"/>
    </row>
    <row r="67" spans="1:7" s="4" customFormat="1" ht="16.5" customHeight="1">
      <c r="A67" s="100"/>
      <c r="B67" s="50" t="s">
        <v>37</v>
      </c>
      <c r="C67" s="16" t="s">
        <v>20</v>
      </c>
      <c r="D67" s="16"/>
      <c r="E67" s="16"/>
      <c r="F67" s="18"/>
      <c r="G67" s="90">
        <f>G68</f>
        <v>-157.39627999999996</v>
      </c>
    </row>
    <row r="68" spans="1:7" s="4" customFormat="1" ht="19.5" customHeight="1">
      <c r="A68" s="100"/>
      <c r="B68" s="50" t="s">
        <v>5</v>
      </c>
      <c r="C68" s="15" t="s">
        <v>20</v>
      </c>
      <c r="D68" s="16" t="s">
        <v>19</v>
      </c>
      <c r="E68" s="16"/>
      <c r="F68" s="18"/>
      <c r="G68" s="90">
        <f>SUM(G69:G79)</f>
        <v>-157.39627999999996</v>
      </c>
    </row>
    <row r="69" spans="1:7" s="4" customFormat="1" ht="132.75" customHeight="1">
      <c r="A69" s="100"/>
      <c r="B69" s="51" t="s">
        <v>116</v>
      </c>
      <c r="C69" s="15" t="s">
        <v>20</v>
      </c>
      <c r="D69" s="15" t="s">
        <v>19</v>
      </c>
      <c r="E69" s="17" t="s">
        <v>76</v>
      </c>
      <c r="F69" s="18" t="s">
        <v>43</v>
      </c>
      <c r="G69" s="89">
        <v>-121.6375</v>
      </c>
    </row>
    <row r="70" spans="1:7" s="4" customFormat="1" ht="150" hidden="1">
      <c r="A70" s="100"/>
      <c r="B70" s="55" t="s">
        <v>118</v>
      </c>
      <c r="C70" s="18" t="s">
        <v>20</v>
      </c>
      <c r="D70" s="18" t="s">
        <v>19</v>
      </c>
      <c r="E70" s="17" t="s">
        <v>77</v>
      </c>
      <c r="F70" s="18" t="s">
        <v>43</v>
      </c>
      <c r="G70" s="68"/>
    </row>
    <row r="71" spans="1:7" s="4" customFormat="1" ht="165" hidden="1">
      <c r="A71" s="100"/>
      <c r="B71" s="55" t="s">
        <v>135</v>
      </c>
      <c r="C71" s="18" t="s">
        <v>20</v>
      </c>
      <c r="D71" s="18" t="s">
        <v>19</v>
      </c>
      <c r="E71" s="17" t="s">
        <v>136</v>
      </c>
      <c r="F71" s="18" t="s">
        <v>43</v>
      </c>
      <c r="G71" s="68"/>
    </row>
    <row r="72" spans="1:7" s="4" customFormat="1" ht="90" customHeight="1" hidden="1">
      <c r="A72" s="100"/>
      <c r="B72" s="51" t="s">
        <v>83</v>
      </c>
      <c r="C72" s="18" t="s">
        <v>20</v>
      </c>
      <c r="D72" s="18" t="s">
        <v>19</v>
      </c>
      <c r="E72" s="17" t="s">
        <v>78</v>
      </c>
      <c r="F72" s="18" t="s">
        <v>41</v>
      </c>
      <c r="G72" s="68"/>
    </row>
    <row r="73" spans="1:7" s="4" customFormat="1" ht="149.25" customHeight="1" hidden="1">
      <c r="A73" s="100"/>
      <c r="B73" s="51" t="s">
        <v>117</v>
      </c>
      <c r="C73" s="18" t="s">
        <v>20</v>
      </c>
      <c r="D73" s="18" t="s">
        <v>19</v>
      </c>
      <c r="E73" s="21">
        <v>407039</v>
      </c>
      <c r="F73" s="22">
        <v>600</v>
      </c>
      <c r="G73" s="70"/>
    </row>
    <row r="74" spans="1:7" s="4" customFormat="1" ht="150" hidden="1">
      <c r="A74" s="100"/>
      <c r="B74" s="51" t="s">
        <v>119</v>
      </c>
      <c r="C74" s="18" t="s">
        <v>20</v>
      </c>
      <c r="D74" s="18" t="s">
        <v>19</v>
      </c>
      <c r="E74" s="21">
        <v>607053</v>
      </c>
      <c r="F74" s="22">
        <v>600</v>
      </c>
      <c r="G74" s="70"/>
    </row>
    <row r="75" spans="1:9" s="20" customFormat="1" ht="165">
      <c r="A75" s="100"/>
      <c r="B75" s="51" t="s">
        <v>115</v>
      </c>
      <c r="C75" s="18" t="s">
        <v>20</v>
      </c>
      <c r="D75" s="18" t="s">
        <v>19</v>
      </c>
      <c r="E75" s="17" t="s">
        <v>80</v>
      </c>
      <c r="F75" s="18" t="s">
        <v>43</v>
      </c>
      <c r="G75" s="70">
        <v>139.16748</v>
      </c>
      <c r="H75" s="19"/>
      <c r="I75" s="34"/>
    </row>
    <row r="76" spans="1:7" s="4" customFormat="1" ht="90">
      <c r="A76" s="100"/>
      <c r="B76" s="54" t="s">
        <v>110</v>
      </c>
      <c r="C76" s="18" t="s">
        <v>20</v>
      </c>
      <c r="D76" s="18" t="s">
        <v>19</v>
      </c>
      <c r="E76" s="16" t="s">
        <v>51</v>
      </c>
      <c r="F76" s="14" t="s">
        <v>43</v>
      </c>
      <c r="G76" s="71">
        <v>-178.32626</v>
      </c>
    </row>
    <row r="77" spans="1:8" s="20" customFormat="1" ht="135">
      <c r="A77" s="100"/>
      <c r="B77" s="51" t="s">
        <v>111</v>
      </c>
      <c r="C77" s="18" t="s">
        <v>20</v>
      </c>
      <c r="D77" s="18" t="s">
        <v>19</v>
      </c>
      <c r="E77" s="21">
        <v>9995146</v>
      </c>
      <c r="F77" s="22">
        <v>600</v>
      </c>
      <c r="G77" s="70">
        <v>3.4</v>
      </c>
      <c r="H77" s="19"/>
    </row>
    <row r="78" spans="1:8" s="20" customFormat="1" ht="195">
      <c r="A78" s="100"/>
      <c r="B78" s="51" t="s">
        <v>157</v>
      </c>
      <c r="C78" s="11" t="s">
        <v>20</v>
      </c>
      <c r="D78" s="11" t="s">
        <v>19</v>
      </c>
      <c r="E78" s="16" t="s">
        <v>45</v>
      </c>
      <c r="F78" s="14" t="s">
        <v>39</v>
      </c>
      <c r="G78" s="70">
        <v>156.4</v>
      </c>
      <c r="H78" s="19"/>
    </row>
    <row r="79" spans="1:7" s="4" customFormat="1" ht="135">
      <c r="A79" s="100"/>
      <c r="B79" s="51" t="s">
        <v>112</v>
      </c>
      <c r="C79" s="11" t="s">
        <v>20</v>
      </c>
      <c r="D79" s="11" t="s">
        <v>19</v>
      </c>
      <c r="E79" s="16" t="s">
        <v>45</v>
      </c>
      <c r="F79" s="14" t="s">
        <v>44</v>
      </c>
      <c r="G79" s="64">
        <v>-156.4</v>
      </c>
    </row>
    <row r="80" spans="1:7" s="4" customFormat="1" ht="21" customHeight="1">
      <c r="A80" s="100"/>
      <c r="B80" s="52" t="s">
        <v>6</v>
      </c>
      <c r="C80" s="12" t="s">
        <v>18</v>
      </c>
      <c r="D80" s="12"/>
      <c r="E80" s="16"/>
      <c r="F80" s="14"/>
      <c r="G80" s="65">
        <f>G81</f>
        <v>10.27823</v>
      </c>
    </row>
    <row r="81" spans="1:7" s="4" customFormat="1" ht="15">
      <c r="A81" s="100"/>
      <c r="B81" s="52" t="s">
        <v>7</v>
      </c>
      <c r="C81" s="11" t="s">
        <v>18</v>
      </c>
      <c r="D81" s="12" t="s">
        <v>19</v>
      </c>
      <c r="E81" s="16"/>
      <c r="F81" s="14"/>
      <c r="G81" s="65">
        <f>SUM(G82:G83)</f>
        <v>10.27823</v>
      </c>
    </row>
    <row r="82" spans="1:7" s="4" customFormat="1" ht="60">
      <c r="A82" s="100"/>
      <c r="B82" s="54" t="s">
        <v>159</v>
      </c>
      <c r="C82" s="11" t="s">
        <v>18</v>
      </c>
      <c r="D82" s="11" t="s">
        <v>19</v>
      </c>
      <c r="E82" s="16" t="s">
        <v>158</v>
      </c>
      <c r="F82" s="14" t="s">
        <v>41</v>
      </c>
      <c r="G82" s="71">
        <v>0.08787</v>
      </c>
    </row>
    <row r="83" spans="1:7" s="4" customFormat="1" ht="59.25" customHeight="1">
      <c r="A83" s="100"/>
      <c r="B83" s="54" t="s">
        <v>113</v>
      </c>
      <c r="C83" s="11" t="s">
        <v>18</v>
      </c>
      <c r="D83" s="11" t="s">
        <v>19</v>
      </c>
      <c r="E83" s="16" t="s">
        <v>158</v>
      </c>
      <c r="F83" s="14" t="s">
        <v>44</v>
      </c>
      <c r="G83" s="71">
        <v>10.19036</v>
      </c>
    </row>
    <row r="84" spans="1:7" s="4" customFormat="1" ht="20.25" customHeight="1">
      <c r="A84" s="100"/>
      <c r="B84" s="56" t="s">
        <v>70</v>
      </c>
      <c r="C84" s="38" t="s">
        <v>18</v>
      </c>
      <c r="D84" s="37" t="s">
        <v>15</v>
      </c>
      <c r="E84" s="16"/>
      <c r="F84" s="14"/>
      <c r="G84" s="72">
        <f>G86</f>
        <v>-21.168</v>
      </c>
    </row>
    <row r="85" spans="1:7" s="4" customFormat="1" ht="111" customHeight="1" hidden="1">
      <c r="A85" s="100"/>
      <c r="B85" s="57" t="s">
        <v>75</v>
      </c>
      <c r="C85" s="14" t="s">
        <v>18</v>
      </c>
      <c r="D85" s="14" t="s">
        <v>15</v>
      </c>
      <c r="E85" s="13" t="s">
        <v>93</v>
      </c>
      <c r="F85" s="14" t="s">
        <v>42</v>
      </c>
      <c r="G85" s="71"/>
    </row>
    <row r="86" spans="1:7" s="4" customFormat="1" ht="129" customHeight="1">
      <c r="A86" s="100"/>
      <c r="B86" s="54" t="s">
        <v>69</v>
      </c>
      <c r="C86" s="14" t="s">
        <v>18</v>
      </c>
      <c r="D86" s="14" t="s">
        <v>15</v>
      </c>
      <c r="E86" s="13" t="s">
        <v>94</v>
      </c>
      <c r="F86" s="14" t="s">
        <v>42</v>
      </c>
      <c r="G86" s="71">
        <v>-21.168</v>
      </c>
    </row>
    <row r="87" spans="1:7" s="4" customFormat="1" ht="66" customHeight="1" hidden="1">
      <c r="A87" s="100"/>
      <c r="B87" s="54" t="s">
        <v>132</v>
      </c>
      <c r="C87" s="14" t="s">
        <v>18</v>
      </c>
      <c r="D87" s="14" t="s">
        <v>15</v>
      </c>
      <c r="E87" s="13" t="s">
        <v>129</v>
      </c>
      <c r="F87" s="14" t="s">
        <v>44</v>
      </c>
      <c r="G87" s="71"/>
    </row>
    <row r="88" spans="1:7" s="4" customFormat="1" ht="66" customHeight="1" hidden="1">
      <c r="A88" s="100"/>
      <c r="B88" s="54" t="s">
        <v>126</v>
      </c>
      <c r="C88" s="14" t="s">
        <v>18</v>
      </c>
      <c r="D88" s="14" t="s">
        <v>15</v>
      </c>
      <c r="E88" s="13" t="s">
        <v>127</v>
      </c>
      <c r="F88" s="14" t="s">
        <v>44</v>
      </c>
      <c r="G88" s="71"/>
    </row>
    <row r="89" spans="1:7" s="4" customFormat="1" ht="25.5" customHeight="1" hidden="1">
      <c r="A89" s="100"/>
      <c r="B89" s="52" t="s">
        <v>52</v>
      </c>
      <c r="C89" s="13" t="s">
        <v>16</v>
      </c>
      <c r="D89" s="11"/>
      <c r="E89" s="15"/>
      <c r="F89" s="14"/>
      <c r="G89" s="72">
        <f>G90</f>
        <v>0</v>
      </c>
    </row>
    <row r="90" spans="1:7" s="4" customFormat="1" ht="21" customHeight="1" hidden="1">
      <c r="A90" s="100"/>
      <c r="B90" s="52" t="s">
        <v>36</v>
      </c>
      <c r="C90" s="11" t="s">
        <v>16</v>
      </c>
      <c r="D90" s="13" t="s">
        <v>17</v>
      </c>
      <c r="E90" s="15"/>
      <c r="F90" s="14"/>
      <c r="G90" s="72">
        <f>G91</f>
        <v>0</v>
      </c>
    </row>
    <row r="91" spans="1:7" s="4" customFormat="1" ht="65.25" customHeight="1" hidden="1">
      <c r="A91" s="100"/>
      <c r="B91" s="54" t="s">
        <v>109</v>
      </c>
      <c r="C91" s="11" t="s">
        <v>16</v>
      </c>
      <c r="D91" s="11" t="s">
        <v>17</v>
      </c>
      <c r="E91" s="17" t="s">
        <v>50</v>
      </c>
      <c r="F91" s="14" t="s">
        <v>41</v>
      </c>
      <c r="G91" s="64"/>
    </row>
    <row r="92" spans="1:7" s="4" customFormat="1" ht="15.75">
      <c r="A92" s="44"/>
      <c r="B92" s="56" t="s">
        <v>73</v>
      </c>
      <c r="C92" s="37" t="s">
        <v>72</v>
      </c>
      <c r="D92" s="37" t="s">
        <v>64</v>
      </c>
      <c r="E92" s="37" t="s">
        <v>64</v>
      </c>
      <c r="F92" s="14"/>
      <c r="G92" s="72">
        <f>G93</f>
        <v>240.49675</v>
      </c>
    </row>
    <row r="93" spans="1:7" s="4" customFormat="1" ht="15.75">
      <c r="A93" s="44"/>
      <c r="B93" s="56" t="s">
        <v>74</v>
      </c>
      <c r="C93" s="38" t="s">
        <v>72</v>
      </c>
      <c r="D93" s="37" t="s">
        <v>17</v>
      </c>
      <c r="E93" s="38" t="s">
        <v>64</v>
      </c>
      <c r="F93" s="14"/>
      <c r="G93" s="72">
        <f>G94</f>
        <v>240.49675</v>
      </c>
    </row>
    <row r="94" spans="1:7" s="4" customFormat="1" ht="105">
      <c r="A94" s="44"/>
      <c r="B94" s="54" t="s">
        <v>71</v>
      </c>
      <c r="C94" s="11" t="s">
        <v>72</v>
      </c>
      <c r="D94" s="14" t="s">
        <v>17</v>
      </c>
      <c r="E94" s="13" t="s">
        <v>95</v>
      </c>
      <c r="F94" s="14" t="s">
        <v>41</v>
      </c>
      <c r="G94" s="71">
        <v>240.49675</v>
      </c>
    </row>
    <row r="95" spans="1:7" s="6" customFormat="1" ht="16.5" thickBot="1">
      <c r="A95" s="45"/>
      <c r="B95" s="58" t="s">
        <v>8</v>
      </c>
      <c r="C95" s="46"/>
      <c r="D95" s="46"/>
      <c r="E95" s="47"/>
      <c r="F95" s="48"/>
      <c r="G95" s="99">
        <f>SUM(G9,G42,G67,G80,G93)+G84</f>
        <v>142.232</v>
      </c>
    </row>
    <row r="96" spans="1:7" s="6" customFormat="1" ht="15.75">
      <c r="A96" s="93"/>
      <c r="B96" s="94"/>
      <c r="C96" s="95"/>
      <c r="D96" s="95"/>
      <c r="E96" s="96"/>
      <c r="F96" s="97"/>
      <c r="G96" s="98"/>
    </row>
    <row r="97" spans="1:7" s="6" customFormat="1" ht="15.75">
      <c r="A97" s="93"/>
      <c r="B97" s="94"/>
      <c r="C97" s="95"/>
      <c r="D97" s="95"/>
      <c r="E97" s="96"/>
      <c r="F97" s="97"/>
      <c r="G97" s="98"/>
    </row>
    <row r="98" spans="1:7" s="6" customFormat="1" ht="15.75">
      <c r="A98" s="93"/>
      <c r="B98" s="94"/>
      <c r="C98" s="95"/>
      <c r="D98" s="95"/>
      <c r="E98" s="96"/>
      <c r="F98" s="97"/>
      <c r="G98" s="98"/>
    </row>
    <row r="99" spans="1:7" s="6" customFormat="1" ht="15.75">
      <c r="A99" s="93"/>
      <c r="B99" s="94"/>
      <c r="C99" s="95"/>
      <c r="D99" s="95"/>
      <c r="E99" s="96"/>
      <c r="F99" s="97"/>
      <c r="G99" s="98"/>
    </row>
    <row r="100" spans="1:7" s="6" customFormat="1" ht="15.75">
      <c r="A100" s="93"/>
      <c r="B100" s="94"/>
      <c r="C100" s="95"/>
      <c r="D100" s="95"/>
      <c r="E100" s="96"/>
      <c r="F100" s="97"/>
      <c r="G100" s="98"/>
    </row>
    <row r="101" spans="1:7" s="6" customFormat="1" ht="15.75">
      <c r="A101" s="93"/>
      <c r="B101" s="94"/>
      <c r="C101" s="95"/>
      <c r="D101" s="95"/>
      <c r="E101" s="96"/>
      <c r="F101" s="97"/>
      <c r="G101" s="98"/>
    </row>
    <row r="102" spans="1:7" s="6" customFormat="1" ht="15.75">
      <c r="A102" s="93"/>
      <c r="B102" s="94"/>
      <c r="C102" s="95"/>
      <c r="D102" s="95"/>
      <c r="E102" s="96"/>
      <c r="F102" s="97"/>
      <c r="G102" s="98"/>
    </row>
    <row r="103" spans="1:7" s="6" customFormat="1" ht="15.75">
      <c r="A103" s="93"/>
      <c r="B103" s="94"/>
      <c r="C103" s="95"/>
      <c r="D103" s="95"/>
      <c r="E103" s="96"/>
      <c r="F103" s="97"/>
      <c r="G103" s="98"/>
    </row>
    <row r="104" spans="1:7" s="6" customFormat="1" ht="15.75">
      <c r="A104" s="93"/>
      <c r="B104" s="94"/>
      <c r="C104" s="95"/>
      <c r="D104" s="95"/>
      <c r="E104" s="96"/>
      <c r="F104" s="97"/>
      <c r="G104" s="98"/>
    </row>
    <row r="105" spans="1:7" s="6" customFormat="1" ht="15.75">
      <c r="A105" s="93"/>
      <c r="B105" s="94"/>
      <c r="C105" s="95"/>
      <c r="D105" s="95"/>
      <c r="E105" s="96"/>
      <c r="F105" s="97"/>
      <c r="G105" s="98"/>
    </row>
    <row r="106" spans="1:7" s="6" customFormat="1" ht="15.75">
      <c r="A106" s="93"/>
      <c r="B106" s="94"/>
      <c r="C106" s="95"/>
      <c r="D106" s="95"/>
      <c r="E106" s="96"/>
      <c r="F106" s="97"/>
      <c r="G106" s="98"/>
    </row>
    <row r="107" spans="1:7" s="6" customFormat="1" ht="15.75">
      <c r="A107" s="93"/>
      <c r="B107" s="94"/>
      <c r="C107" s="95"/>
      <c r="D107" s="95"/>
      <c r="E107" s="96"/>
      <c r="F107" s="97"/>
      <c r="G107" s="98"/>
    </row>
    <row r="108" spans="1:7" s="6" customFormat="1" ht="15.75">
      <c r="A108" s="93"/>
      <c r="B108" s="94"/>
      <c r="C108" s="95"/>
      <c r="D108" s="95"/>
      <c r="E108" s="96"/>
      <c r="F108" s="97"/>
      <c r="G108" s="98"/>
    </row>
    <row r="109" spans="1:7" s="6" customFormat="1" ht="15.75">
      <c r="A109" s="93"/>
      <c r="B109" s="94"/>
      <c r="C109" s="95"/>
      <c r="D109" s="95"/>
      <c r="E109" s="96"/>
      <c r="F109" s="97"/>
      <c r="G109" s="98"/>
    </row>
    <row r="110" spans="1:7" s="6" customFormat="1" ht="15.75">
      <c r="A110" s="93"/>
      <c r="B110" s="94"/>
      <c r="C110" s="95"/>
      <c r="D110" s="95"/>
      <c r="E110" s="96"/>
      <c r="F110" s="97"/>
      <c r="G110" s="98"/>
    </row>
    <row r="111" spans="1:7" s="6" customFormat="1" ht="15.75">
      <c r="A111" s="93"/>
      <c r="B111" s="94"/>
      <c r="C111" s="95"/>
      <c r="D111" s="95"/>
      <c r="E111" s="96"/>
      <c r="F111" s="97"/>
      <c r="G111" s="98"/>
    </row>
    <row r="112" spans="1:7" s="6" customFormat="1" ht="15.75">
      <c r="A112" s="93"/>
      <c r="B112" s="94"/>
      <c r="C112" s="95"/>
      <c r="D112" s="95"/>
      <c r="E112" s="96"/>
      <c r="F112" s="97"/>
      <c r="G112" s="98"/>
    </row>
    <row r="113" spans="1:7" s="6" customFormat="1" ht="15.75">
      <c r="A113" s="93"/>
      <c r="B113" s="94"/>
      <c r="C113" s="95"/>
      <c r="D113" s="95"/>
      <c r="E113" s="96"/>
      <c r="F113" s="97"/>
      <c r="G113" s="98"/>
    </row>
    <row r="114" spans="1:7" s="6" customFormat="1" ht="15.75">
      <c r="A114" s="93"/>
      <c r="B114" s="94"/>
      <c r="C114" s="95"/>
      <c r="D114" s="95"/>
      <c r="E114" s="96"/>
      <c r="F114" s="97"/>
      <c r="G114" s="98"/>
    </row>
    <row r="115" spans="1:7" s="6" customFormat="1" ht="15.75">
      <c r="A115" s="93"/>
      <c r="B115" s="94"/>
      <c r="C115" s="95"/>
      <c r="D115" s="95"/>
      <c r="E115" s="96"/>
      <c r="F115" s="97"/>
      <c r="G115" s="98"/>
    </row>
    <row r="116" spans="1:7" s="6" customFormat="1" ht="15.75">
      <c r="A116" s="93"/>
      <c r="B116" s="94"/>
      <c r="C116" s="95"/>
      <c r="D116" s="95"/>
      <c r="E116" s="96"/>
      <c r="F116" s="97"/>
      <c r="G116" s="98"/>
    </row>
    <row r="117" spans="1:7" s="6" customFormat="1" ht="15.75">
      <c r="A117" s="93"/>
      <c r="B117" s="94"/>
      <c r="C117" s="95"/>
      <c r="D117" s="95"/>
      <c r="E117" s="96"/>
      <c r="F117" s="97"/>
      <c r="G117" s="98"/>
    </row>
    <row r="118" spans="1:7" s="6" customFormat="1" ht="15.75">
      <c r="A118" s="93"/>
      <c r="B118" s="94"/>
      <c r="C118" s="95"/>
      <c r="D118" s="95"/>
      <c r="E118" s="96"/>
      <c r="F118" s="97"/>
      <c r="G118" s="98"/>
    </row>
    <row r="119" spans="1:7" s="6" customFormat="1" ht="15.75">
      <c r="A119" s="93"/>
      <c r="B119" s="94"/>
      <c r="C119" s="95"/>
      <c r="D119" s="95"/>
      <c r="E119" s="96"/>
      <c r="F119" s="97"/>
      <c r="G119" s="98"/>
    </row>
    <row r="120" spans="1:7" s="6" customFormat="1" ht="15.75">
      <c r="A120" s="93"/>
      <c r="B120" s="94"/>
      <c r="C120" s="95"/>
      <c r="D120" s="95"/>
      <c r="E120" s="96"/>
      <c r="F120" s="97"/>
      <c r="G120" s="98"/>
    </row>
    <row r="121" spans="1:7" s="6" customFormat="1" ht="15.75">
      <c r="A121" s="93"/>
      <c r="B121" s="94"/>
      <c r="C121" s="95"/>
      <c r="D121" s="95"/>
      <c r="E121" s="96"/>
      <c r="F121" s="97"/>
      <c r="G121" s="98"/>
    </row>
    <row r="122" spans="1:7" s="6" customFormat="1" ht="15.75">
      <c r="A122" s="93"/>
      <c r="B122" s="94"/>
      <c r="C122" s="95"/>
      <c r="D122" s="95"/>
      <c r="E122" s="96"/>
      <c r="F122" s="97"/>
      <c r="G122" s="98"/>
    </row>
    <row r="123" spans="1:7" s="6" customFormat="1" ht="15.75">
      <c r="A123" s="93"/>
      <c r="B123" s="94"/>
      <c r="C123" s="95"/>
      <c r="D123" s="95"/>
      <c r="E123" s="96"/>
      <c r="F123" s="97"/>
      <c r="G123" s="98"/>
    </row>
    <row r="124" spans="1:7" s="6" customFormat="1" ht="15.75">
      <c r="A124" s="93"/>
      <c r="B124" s="94"/>
      <c r="C124" s="95"/>
      <c r="D124" s="95"/>
      <c r="E124" s="96"/>
      <c r="F124" s="97"/>
      <c r="G124" s="98"/>
    </row>
    <row r="125" ht="12.75">
      <c r="B125" s="59"/>
    </row>
    <row r="126" spans="2:7" s="60" customFormat="1" ht="12.75">
      <c r="B126" s="61"/>
      <c r="C126" s="62"/>
      <c r="D126" s="62"/>
      <c r="E126" s="63"/>
      <c r="F126" s="62" t="s">
        <v>30</v>
      </c>
      <c r="G126" s="79">
        <v>3.54</v>
      </c>
    </row>
    <row r="127" spans="2:7" s="60" customFormat="1" ht="12.75">
      <c r="B127" s="61"/>
      <c r="C127" s="62"/>
      <c r="D127" s="62"/>
      <c r="E127" s="63"/>
      <c r="F127" s="62" t="s">
        <v>31</v>
      </c>
      <c r="G127" s="79"/>
    </row>
    <row r="128" spans="2:7" s="60" customFormat="1" ht="12.75">
      <c r="B128" s="61"/>
      <c r="C128" s="62"/>
      <c r="D128" s="62"/>
      <c r="E128" s="63"/>
      <c r="F128" s="62" t="s">
        <v>32</v>
      </c>
      <c r="G128" s="80"/>
    </row>
    <row r="129" spans="2:7" s="60" customFormat="1" ht="12.75">
      <c r="B129" s="61"/>
      <c r="C129" s="62"/>
      <c r="D129" s="62"/>
      <c r="E129" s="63"/>
      <c r="F129" s="62"/>
      <c r="G129" s="79"/>
    </row>
    <row r="130" spans="2:9" ht="12.75">
      <c r="B130" s="59"/>
      <c r="F130" s="29"/>
      <c r="H130" s="8"/>
      <c r="I130" s="8"/>
    </row>
    <row r="131" spans="2:9" ht="12.75">
      <c r="B131" s="59"/>
      <c r="F131" s="29"/>
      <c r="H131" s="8"/>
      <c r="I131" s="8"/>
    </row>
    <row r="132" spans="2:9" ht="12.75">
      <c r="B132" s="59"/>
      <c r="F132" s="29"/>
      <c r="H132" s="8"/>
      <c r="I132" s="8"/>
    </row>
    <row r="133" spans="2:9" ht="12.75">
      <c r="B133" s="59"/>
      <c r="F133" s="29"/>
      <c r="H133" s="8"/>
      <c r="I133" s="8"/>
    </row>
    <row r="134" spans="2:9" ht="12.75">
      <c r="B134" s="59"/>
      <c r="F134" s="29"/>
      <c r="H134" s="8"/>
      <c r="I134" s="8"/>
    </row>
    <row r="135" spans="2:9" ht="12.75">
      <c r="B135" s="59"/>
      <c r="F135" s="29"/>
      <c r="H135" s="8"/>
      <c r="I135" s="8"/>
    </row>
    <row r="136" spans="2:9" ht="12.75">
      <c r="B136" s="59"/>
      <c r="F136" s="29"/>
      <c r="H136" s="8"/>
      <c r="I136" s="8"/>
    </row>
    <row r="137" ht="12.75">
      <c r="B137" s="59"/>
    </row>
    <row r="138" ht="12.75">
      <c r="B138" s="59"/>
    </row>
    <row r="139" ht="12.75">
      <c r="B139" s="59"/>
    </row>
    <row r="140" ht="12.75">
      <c r="B140" s="59"/>
    </row>
    <row r="141" ht="12.75">
      <c r="B141" s="59"/>
    </row>
    <row r="142" ht="12.75">
      <c r="B142" s="59"/>
    </row>
    <row r="143" ht="12.75">
      <c r="B143" s="59"/>
    </row>
    <row r="144" ht="12.75">
      <c r="B144" s="59"/>
    </row>
    <row r="145" ht="12.75">
      <c r="B145" s="59"/>
    </row>
    <row r="146" ht="12.75">
      <c r="B146" s="59"/>
    </row>
    <row r="147" ht="12.75">
      <c r="B147" s="59"/>
    </row>
    <row r="148" ht="12.75">
      <c r="B148" s="59"/>
    </row>
    <row r="149" ht="12.75">
      <c r="B149" s="59"/>
    </row>
    <row r="150" ht="12.75">
      <c r="B150" s="59"/>
    </row>
    <row r="151" ht="12.75">
      <c r="B151" s="59"/>
    </row>
    <row r="152" ht="12.75">
      <c r="B152" s="59"/>
    </row>
    <row r="153" ht="12.75">
      <c r="B153" s="59"/>
    </row>
    <row r="154" ht="12.75">
      <c r="B154" s="59"/>
    </row>
    <row r="155" ht="12.75">
      <c r="B155" s="59"/>
    </row>
    <row r="156" ht="12.75">
      <c r="B156" s="59"/>
    </row>
    <row r="157" ht="12.75">
      <c r="B157" s="59"/>
    </row>
    <row r="158" ht="12.75">
      <c r="B158" s="59"/>
    </row>
    <row r="159" ht="12.75">
      <c r="B159" s="59"/>
    </row>
    <row r="160" ht="12.75">
      <c r="B160" s="59"/>
    </row>
    <row r="161" ht="12.75">
      <c r="B161" s="59"/>
    </row>
    <row r="162" ht="12.75">
      <c r="B162" s="59"/>
    </row>
    <row r="163" ht="12.75">
      <c r="B163" s="59"/>
    </row>
  </sheetData>
  <sheetProtection/>
  <mergeCells count="5">
    <mergeCell ref="A9:A91"/>
    <mergeCell ref="A5:G5"/>
    <mergeCell ref="E1:G1"/>
    <mergeCell ref="E3:G3"/>
    <mergeCell ref="D2:G2"/>
  </mergeCells>
  <printOptions/>
  <pageMargins left="0.7874015748031497" right="0.1968503937007874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2014-12-09T08:47:49Z</cp:lastPrinted>
  <dcterms:created xsi:type="dcterms:W3CDTF">1996-10-08T23:32:33Z</dcterms:created>
  <dcterms:modified xsi:type="dcterms:W3CDTF">2014-12-15T05:40:03Z</dcterms:modified>
  <cp:category/>
  <cp:version/>
  <cp:contentType/>
  <cp:contentStatus/>
</cp:coreProperties>
</file>